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 activeTab="2"/>
  </bookViews>
  <sheets>
    <sheet name="250" sheetId="4" r:id="rId1"/>
    <sheet name="ssd_hdd" sheetId="2" r:id="rId2"/>
    <sheet name="128" sheetId="3" r:id="rId3"/>
  </sheets>
  <calcPr calcId="145621" calcOnSave="0"/>
</workbook>
</file>

<file path=xl/calcChain.xml><?xml version="1.0" encoding="utf-8"?>
<calcChain xmlns="http://schemas.openxmlformats.org/spreadsheetml/2006/main">
  <c r="D20" i="3" l="1"/>
  <c r="D17" i="3"/>
  <c r="G18" i="3"/>
  <c r="D17" i="4" l="1"/>
  <c r="D17" i="2"/>
  <c r="F44" i="4" l="1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E32" i="4"/>
  <c r="F31" i="4"/>
  <c r="G31" i="4" s="1"/>
  <c r="G30" i="4"/>
  <c r="F30" i="4"/>
  <c r="E29" i="4"/>
  <c r="E28" i="4"/>
  <c r="G27" i="4"/>
  <c r="F26" i="4"/>
  <c r="G26" i="4" s="1"/>
  <c r="F25" i="4"/>
  <c r="G25" i="4" s="1"/>
  <c r="F24" i="4"/>
  <c r="G24" i="4" s="1"/>
  <c r="F23" i="4"/>
  <c r="G23" i="4" s="1"/>
  <c r="E21" i="4"/>
  <c r="E20" i="4"/>
  <c r="F20" i="4" s="1"/>
  <c r="G20" i="4" s="1"/>
  <c r="F19" i="4"/>
  <c r="G19" i="4" s="1"/>
  <c r="E19" i="4"/>
  <c r="E18" i="4"/>
  <c r="E17" i="4"/>
  <c r="E16" i="4"/>
  <c r="F16" i="4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E32" i="3"/>
  <c r="F31" i="3"/>
  <c r="G31" i="3" s="1"/>
  <c r="G30" i="3"/>
  <c r="F30" i="3"/>
  <c r="E29" i="3"/>
  <c r="E28" i="3"/>
  <c r="G27" i="3"/>
  <c r="F26" i="3"/>
  <c r="G26" i="3" s="1"/>
  <c r="F25" i="3"/>
  <c r="G25" i="3" s="1"/>
  <c r="F24" i="3"/>
  <c r="G24" i="3" s="1"/>
  <c r="F23" i="3"/>
  <c r="G23" i="3" s="1"/>
  <c r="E21" i="3"/>
  <c r="E20" i="3"/>
  <c r="F20" i="3" s="1"/>
  <c r="G20" i="3" s="1"/>
  <c r="F19" i="3"/>
  <c r="G19" i="3" s="1"/>
  <c r="E19" i="3"/>
  <c r="E18" i="3"/>
  <c r="E17" i="3"/>
  <c r="E16" i="3"/>
  <c r="F16" i="3" s="1"/>
  <c r="G16" i="4" l="1"/>
  <c r="F29" i="4"/>
  <c r="G29" i="4" s="1"/>
  <c r="F18" i="4"/>
  <c r="G18" i="4" s="1"/>
  <c r="F17" i="4"/>
  <c r="F45" i="4" s="1"/>
  <c r="F21" i="4"/>
  <c r="G21" i="4" s="1"/>
  <c r="F28" i="4"/>
  <c r="G28" i="4" s="1"/>
  <c r="G16" i="3"/>
  <c r="F18" i="3"/>
  <c r="F29" i="3"/>
  <c r="G29" i="3" s="1"/>
  <c r="F17" i="3"/>
  <c r="G17" i="3" s="1"/>
  <c r="F21" i="3"/>
  <c r="G21" i="3" s="1"/>
  <c r="F28" i="3"/>
  <c r="G28" i="3" s="1"/>
  <c r="E28" i="2"/>
  <c r="F28" i="2" s="1"/>
  <c r="G17" i="4" l="1"/>
  <c r="G45" i="4" s="1"/>
  <c r="B11" i="4" s="1"/>
  <c r="F45" i="3"/>
  <c r="G45" i="3"/>
  <c r="B11" i="3" s="1"/>
  <c r="E29" i="2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G27" i="2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<sst xmlns="http://schemas.openxmlformats.org/spreadsheetml/2006/main" count="97" uniqueCount="41">
  <si>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</si>
  <si>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</si>
  <si>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</si>
  <si>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</si>
  <si>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</si>
  <si>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</si>
  <si>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</si>
  <si>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</si>
  <si>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</si>
  <si>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</si>
  <si>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</si>
  <si>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</si>
  <si>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</si>
  <si>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</si>
  <si>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</si>
  <si>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</si>
  <si>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</si>
  <si>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</si>
  <si>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</si>
  <si>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</si>
  <si>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</si>
  <si>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</si>
  <si>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</si>
  <si>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</si>
  <si>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</si>
  <si>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</si>
  <si>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</si>
  <si>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</si>
  <si>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</si>
  <si>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</si>
  <si>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남춘천컨트리클럽</t>
    <phoneticPr fontId="3" type="noConversion"/>
  </si>
  <si>
    <t>SATA 250GB MLC SSD</t>
    <phoneticPr fontId="3" type="noConversion"/>
  </si>
  <si>
    <t>SATA3 128GB MLC SSD</t>
    <phoneticPr fontId="3" type="noConversion"/>
  </si>
  <si>
    <t>SATA3 1TB 7200RPM HDD</t>
    <phoneticPr fontId="3" type="noConversion"/>
  </si>
  <si>
    <t>인텔 i3-6100 듀얼코어 3.7GHz</t>
    <phoneticPr fontId="3" type="noConversion"/>
  </si>
  <si>
    <t>엄익현</t>
    <phoneticPr fontId="3" type="noConversion"/>
  </si>
  <si>
    <t>010-2448-3552</t>
    <phoneticPr fontId="3" type="noConversion"/>
  </si>
  <si>
    <t>노트북</t>
    <phoneticPr fontId="3" type="noConversion"/>
  </si>
  <si>
    <t>HP 450 G3</t>
    <phoneticPr fontId="3" type="noConversion"/>
  </si>
  <si>
    <t>프린터</t>
    <phoneticPr fontId="3" type="noConversion"/>
  </si>
  <si>
    <t>HP oj7110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</si>
</sst>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930275"/>
          <a:ext cx="3425825" cy="200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930275"/>
          <a:ext cx="3425825" cy="200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E17" sqref="E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42510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1</v>
      </c>
      <c r="D17" s="26">
        <f>750000/1.1</f>
        <v>681818.18181818177</v>
      </c>
      <c r="E17" s="21">
        <f t="shared" si="0"/>
        <v>681818.18181818177</v>
      </c>
      <c r="F17" s="22">
        <f t="shared" si="1"/>
        <v>68181.818181818177</v>
      </c>
      <c r="G17" s="22">
        <f t="shared" si="2"/>
        <v>750000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68181.818181818177</v>
      </c>
      <c r="G45" s="37">
        <f>SUM(G16:G44)</f>
        <v>750000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E17" sqref="E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42510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1</v>
      </c>
      <c r="D17" s="26">
        <f>750000/1.1</f>
        <v>681818.18181818177</v>
      </c>
      <c r="E17" s="21">
        <f t="shared" si="0"/>
        <v>681818.18181818177</v>
      </c>
      <c r="F17" s="22">
        <f t="shared" si="1"/>
        <v>68181.818181818177</v>
      </c>
      <c r="G17" s="22">
        <f t="shared" si="2"/>
        <v>750000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28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8" t="s">
        <v>24</v>
      </c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68181.818181818177</v>
      </c>
      <c r="G45" s="37">
        <f>SUM(G16:G44)</f>
        <v>750000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0" sqref="E2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35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36</v>
      </c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1440000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37</v>
      </c>
      <c r="B17" s="25" t="s">
        <v>38</v>
      </c>
      <c r="C17" s="19">
        <v>1</v>
      </c>
      <c r="D17" s="26">
        <f>1150000/1.1</f>
        <v>1045454.5454545454</v>
      </c>
      <c r="E17" s="21">
        <f t="shared" si="0"/>
        <v>1045454.5454545454</v>
      </c>
      <c r="F17" s="22">
        <f t="shared" si="1"/>
        <v>104545.45454545454</v>
      </c>
      <c r="G17" s="22">
        <f t="shared" si="2"/>
        <v>1150000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 t="s">
        <v>39</v>
      </c>
      <c r="B20" s="24" t="s">
        <v>40</v>
      </c>
      <c r="C20" s="19">
        <v>1</v>
      </c>
      <c r="D20" s="26">
        <f>290000/1.1</f>
        <v>263636.36363636359</v>
      </c>
      <c r="E20" s="21">
        <f t="shared" si="0"/>
        <v>263636.36363636359</v>
      </c>
      <c r="F20" s="22">
        <f t="shared" si="1"/>
        <v>26363.63636363636</v>
      </c>
      <c r="G20" s="22">
        <f t="shared" si="2"/>
        <v>289999.99999999994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130909.09090909091</v>
      </c>
      <c r="G45" s="37">
        <f>SUM(G16:G44)</f>
        <v>1440000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250</vt:lpstr>
      <vt:lpstr>ssd_hdd</vt:lpstr>
      <vt:lpstr>128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2016-05-16T02:49:50Z</cp:lastPrinted>
  <dcterms:created xsi:type="dcterms:W3CDTF">2014-08-18T10:42:20Z</dcterms:created>
  <dcterms:modified xsi:type="dcterms:W3CDTF">2016-06-01T04:13:40Z</dcterms:modified>
</cp:coreProperties>
</file>