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 activeTab="4"/>
  </bookViews>
  <sheets>
    <sheet name="서버hdd" sheetId="8" r:id="rId1"/>
    <sheet name="서버" sheetId="7" r:id="rId2"/>
    <sheet name="웍hdd2" sheetId="6" r:id="rId3"/>
    <sheet name="웍hdd" sheetId="5" r:id="rId4"/>
    <sheet name="웍스테이션" sheetId="4" r:id="rId5"/>
    <sheet name="nas" sheetId="3" r:id="rId6"/>
  </sheets>
  <calcPr calcId="145621"/>
</workbook>
</file>

<file path=xl/calcChain.xml><?xml version="1.0" encoding="utf-8"?>
<calcChain xmlns="http://schemas.openxmlformats.org/spreadsheetml/2006/main">
  <c r="E21" i="8" l="1"/>
  <c r="F21" i="8" s="1"/>
  <c r="E22" i="8"/>
  <c r="F22" i="8"/>
  <c r="G22" i="8"/>
  <c r="E23" i="8"/>
  <c r="F23" i="8" s="1"/>
  <c r="G23" i="8" s="1"/>
  <c r="E24" i="8"/>
  <c r="F24" i="8" s="1"/>
  <c r="E25" i="8"/>
  <c r="G25" i="8" s="1"/>
  <c r="F25" i="8"/>
  <c r="E26" i="8"/>
  <c r="F26" i="8"/>
  <c r="G26" i="8"/>
  <c r="E27" i="8"/>
  <c r="F27" i="8" s="1"/>
  <c r="G27" i="8" s="1"/>
  <c r="E28" i="8"/>
  <c r="F28" i="8" s="1"/>
  <c r="E20" i="8"/>
  <c r="F20" i="8" s="1"/>
  <c r="F44" i="8"/>
  <c r="G44" i="8" s="1"/>
  <c r="F43" i="8"/>
  <c r="G43" i="8" s="1"/>
  <c r="F42" i="8"/>
  <c r="G42" i="8" s="1"/>
  <c r="F41" i="8"/>
  <c r="G41" i="8" s="1"/>
  <c r="F40" i="8"/>
  <c r="G40" i="8" s="1"/>
  <c r="F39" i="8"/>
  <c r="G39" i="8" s="1"/>
  <c r="F38" i="8"/>
  <c r="G38" i="8" s="1"/>
  <c r="F37" i="8"/>
  <c r="G37" i="8" s="1"/>
  <c r="E36" i="8"/>
  <c r="E35" i="8"/>
  <c r="F35" i="8" s="1"/>
  <c r="G35" i="8" s="1"/>
  <c r="F34" i="8"/>
  <c r="E34" i="8"/>
  <c r="G34" i="8" s="1"/>
  <c r="E33" i="8"/>
  <c r="F33" i="8" s="1"/>
  <c r="E32" i="8"/>
  <c r="E31" i="8"/>
  <c r="F31" i="8" s="1"/>
  <c r="G31" i="8" s="1"/>
  <c r="F30" i="8"/>
  <c r="E30" i="8"/>
  <c r="G30" i="8" s="1"/>
  <c r="E29" i="8"/>
  <c r="F29" i="8" s="1"/>
  <c r="F19" i="8"/>
  <c r="E18" i="8"/>
  <c r="E17" i="8"/>
  <c r="F17" i="8" s="1"/>
  <c r="G17" i="8" s="1"/>
  <c r="F16" i="8"/>
  <c r="G16" i="8" s="1"/>
  <c r="E16" i="8"/>
  <c r="B12" i="8"/>
  <c r="G44" i="7"/>
  <c r="F44" i="7"/>
  <c r="F43" i="7"/>
  <c r="G43" i="7" s="1"/>
  <c r="G42" i="7"/>
  <c r="F42" i="7"/>
  <c r="F41" i="7"/>
  <c r="G41" i="7" s="1"/>
  <c r="G40" i="7"/>
  <c r="F40" i="7"/>
  <c r="F39" i="7"/>
  <c r="G39" i="7" s="1"/>
  <c r="E21" i="7"/>
  <c r="E20" i="7"/>
  <c r="F20" i="7" s="1"/>
  <c r="G20" i="7" s="1"/>
  <c r="F19" i="7"/>
  <c r="G19" i="7" s="1"/>
  <c r="E19" i="7"/>
  <c r="E18" i="7"/>
  <c r="E17" i="7"/>
  <c r="E16" i="7"/>
  <c r="F16" i="7" s="1"/>
  <c r="B12" i="7"/>
  <c r="F44" i="6"/>
  <c r="G44" i="6" s="1"/>
  <c r="F43" i="6"/>
  <c r="G43" i="6" s="1"/>
  <c r="F42" i="6"/>
  <c r="G42" i="6" s="1"/>
  <c r="F41" i="6"/>
  <c r="G41" i="6" s="1"/>
  <c r="F40" i="6"/>
  <c r="G40" i="6" s="1"/>
  <c r="F39" i="6"/>
  <c r="G39" i="6" s="1"/>
  <c r="F38" i="6"/>
  <c r="G38" i="6" s="1"/>
  <c r="F37" i="6"/>
  <c r="G37" i="6" s="1"/>
  <c r="F36" i="6"/>
  <c r="E36" i="6"/>
  <c r="G36" i="6" s="1"/>
  <c r="E35" i="6"/>
  <c r="E34" i="6"/>
  <c r="E33" i="6"/>
  <c r="F33" i="6" s="1"/>
  <c r="G33" i="6" s="1"/>
  <c r="F32" i="6"/>
  <c r="G32" i="6" s="1"/>
  <c r="E32" i="6"/>
  <c r="E31" i="6"/>
  <c r="E30" i="6"/>
  <c r="E29" i="6"/>
  <c r="F29" i="6" s="1"/>
  <c r="G29" i="6" s="1"/>
  <c r="F28" i="6"/>
  <c r="G28" i="6" s="1"/>
  <c r="E28" i="6"/>
  <c r="F27" i="6"/>
  <c r="G27" i="6" s="1"/>
  <c r="G26" i="6"/>
  <c r="F26" i="6"/>
  <c r="E25" i="6"/>
  <c r="F24" i="6"/>
  <c r="G24" i="6" s="1"/>
  <c r="F23" i="6"/>
  <c r="E23" i="6"/>
  <c r="G23" i="6" s="1"/>
  <c r="E21" i="6"/>
  <c r="E20" i="6"/>
  <c r="E19" i="6"/>
  <c r="F19" i="6" s="1"/>
  <c r="G19" i="6" s="1"/>
  <c r="F18" i="6"/>
  <c r="E18" i="6"/>
  <c r="G18" i="6" s="1"/>
  <c r="E17" i="6"/>
  <c r="E16" i="6"/>
  <c r="B12" i="6"/>
  <c r="E23" i="5"/>
  <c r="F23" i="5" s="1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37" i="5"/>
  <c r="F37" i="5"/>
  <c r="E36" i="5"/>
  <c r="F35" i="5"/>
  <c r="E35" i="5"/>
  <c r="G35" i="5" s="1"/>
  <c r="E34" i="5"/>
  <c r="F33" i="5"/>
  <c r="E33" i="5"/>
  <c r="G33" i="5" s="1"/>
  <c r="E32" i="5"/>
  <c r="F31" i="5"/>
  <c r="E31" i="5"/>
  <c r="G31" i="5" s="1"/>
  <c r="E30" i="5"/>
  <c r="F29" i="5"/>
  <c r="G29" i="5" s="1"/>
  <c r="E29" i="5"/>
  <c r="E28" i="5"/>
  <c r="F28" i="5" s="1"/>
  <c r="G28" i="5" s="1"/>
  <c r="F27" i="5"/>
  <c r="G27" i="5" s="1"/>
  <c r="F26" i="5"/>
  <c r="G26" i="5" s="1"/>
  <c r="F25" i="5"/>
  <c r="E25" i="5"/>
  <c r="G24" i="5"/>
  <c r="F24" i="5"/>
  <c r="E21" i="5"/>
  <c r="F20" i="5"/>
  <c r="G20" i="5" s="1"/>
  <c r="E20" i="5"/>
  <c r="E19" i="5"/>
  <c r="F19" i="5" s="1"/>
  <c r="G19" i="5" s="1"/>
  <c r="E18" i="5"/>
  <c r="E17" i="5"/>
  <c r="F16" i="5"/>
  <c r="E16" i="5"/>
  <c r="B12" i="5"/>
  <c r="G44" i="4"/>
  <c r="F44" i="4"/>
  <c r="G43" i="4"/>
  <c r="F43" i="4"/>
  <c r="G42" i="4"/>
  <c r="F42" i="4"/>
  <c r="G41" i="4"/>
  <c r="F41" i="4"/>
  <c r="G40" i="4"/>
  <c r="F40" i="4"/>
  <c r="G39" i="4"/>
  <c r="F39" i="4"/>
  <c r="E21" i="4"/>
  <c r="E20" i="4"/>
  <c r="E19" i="4"/>
  <c r="F18" i="4"/>
  <c r="E18" i="4"/>
  <c r="G18" i="4" s="1"/>
  <c r="E17" i="4"/>
  <c r="F17" i="4" s="1"/>
  <c r="F16" i="4"/>
  <c r="E16" i="4"/>
  <c r="G16" i="4" s="1"/>
  <c r="B12" i="4"/>
  <c r="G28" i="8" l="1"/>
  <c r="G24" i="8"/>
  <c r="G21" i="8"/>
  <c r="G20" i="8"/>
  <c r="G18" i="8"/>
  <c r="G36" i="8"/>
  <c r="F18" i="8"/>
  <c r="G19" i="8"/>
  <c r="G29" i="8"/>
  <c r="F32" i="8"/>
  <c r="G32" i="8" s="1"/>
  <c r="G33" i="8"/>
  <c r="F36" i="8"/>
  <c r="G18" i="7"/>
  <c r="G16" i="7"/>
  <c r="F21" i="7"/>
  <c r="G21" i="7" s="1"/>
  <c r="F18" i="7"/>
  <c r="F17" i="7"/>
  <c r="F45" i="7" s="1"/>
  <c r="G17" i="6"/>
  <c r="F17" i="6"/>
  <c r="F21" i="6"/>
  <c r="G21" i="6" s="1"/>
  <c r="F25" i="6"/>
  <c r="G25" i="6" s="1"/>
  <c r="F31" i="6"/>
  <c r="G31" i="6" s="1"/>
  <c r="F35" i="6"/>
  <c r="G35" i="6" s="1"/>
  <c r="F16" i="6"/>
  <c r="F20" i="6"/>
  <c r="G20" i="6" s="1"/>
  <c r="F30" i="6"/>
  <c r="G30" i="6" s="1"/>
  <c r="F34" i="6"/>
  <c r="G34" i="6" s="1"/>
  <c r="G23" i="5"/>
  <c r="G25" i="5"/>
  <c r="G20" i="4"/>
  <c r="F20" i="4"/>
  <c r="G18" i="5"/>
  <c r="F18" i="5"/>
  <c r="G32" i="5"/>
  <c r="G16" i="5"/>
  <c r="F32" i="5"/>
  <c r="F36" i="5"/>
  <c r="G36" i="5" s="1"/>
  <c r="F17" i="5"/>
  <c r="G17" i="5" s="1"/>
  <c r="F21" i="5"/>
  <c r="G21" i="5" s="1"/>
  <c r="F30" i="5"/>
  <c r="G30" i="5" s="1"/>
  <c r="F34" i="5"/>
  <c r="G34" i="5" s="1"/>
  <c r="G17" i="4"/>
  <c r="F19" i="4"/>
  <c r="F21" i="4"/>
  <c r="G21" i="4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E36" i="3"/>
  <c r="G36" i="3" s="1"/>
  <c r="E35" i="3"/>
  <c r="F35" i="3" s="1"/>
  <c r="F34" i="3"/>
  <c r="E34" i="3"/>
  <c r="G34" i="3" s="1"/>
  <c r="E33" i="3"/>
  <c r="F33" i="3" s="1"/>
  <c r="F32" i="3"/>
  <c r="E32" i="3"/>
  <c r="G32" i="3" s="1"/>
  <c r="E31" i="3"/>
  <c r="F31" i="3" s="1"/>
  <c r="F30" i="3"/>
  <c r="E30" i="3"/>
  <c r="G30" i="3" s="1"/>
  <c r="E29" i="3"/>
  <c r="F29" i="3" s="1"/>
  <c r="F28" i="3"/>
  <c r="E28" i="3"/>
  <c r="G28" i="3" s="1"/>
  <c r="G27" i="3"/>
  <c r="F27" i="3"/>
  <c r="G26" i="3"/>
  <c r="F26" i="3"/>
  <c r="E25" i="3"/>
  <c r="F25" i="3" s="1"/>
  <c r="F24" i="3"/>
  <c r="G24" i="3" s="1"/>
  <c r="F23" i="3"/>
  <c r="G23" i="3" s="1"/>
  <c r="E21" i="3"/>
  <c r="E20" i="3"/>
  <c r="F20" i="3" s="1"/>
  <c r="E19" i="3"/>
  <c r="E18" i="3"/>
  <c r="F18" i="3" s="1"/>
  <c r="E17" i="3"/>
  <c r="F17" i="3" s="1"/>
  <c r="E16" i="3"/>
  <c r="F16" i="3" s="1"/>
  <c r="B12" i="3"/>
  <c r="G17" i="7" l="1"/>
  <c r="G45" i="7" s="1"/>
  <c r="B11" i="7" s="1"/>
  <c r="G45" i="8"/>
  <c r="B11" i="8" s="1"/>
  <c r="F45" i="8"/>
  <c r="F45" i="6"/>
  <c r="G16" i="6"/>
  <c r="G45" i="6" s="1"/>
  <c r="B11" i="6" s="1"/>
  <c r="F45" i="4"/>
  <c r="G45" i="5"/>
  <c r="B11" i="5" s="1"/>
  <c r="F45" i="5"/>
  <c r="G19" i="4"/>
  <c r="G45" i="4" s="1"/>
  <c r="B11" i="4" s="1"/>
  <c r="G21" i="3"/>
  <c r="F21" i="3"/>
  <c r="G19" i="3"/>
  <c r="F19" i="3"/>
  <c r="F45" i="3"/>
  <c r="G17" i="3"/>
  <c r="G16" i="3"/>
  <c r="G18" i="3"/>
  <c r="G20" i="3"/>
  <c r="G25" i="3"/>
  <c r="G29" i="3"/>
  <c r="G31" i="3"/>
  <c r="G33" i="3"/>
  <c r="G35" i="3"/>
  <c r="G45" i="3" l="1"/>
  <c r="B11" i="3" s="1"/>
</calcChain>
</file>

<file path=xl/sharedStrings.xml><?xml version="1.0" encoding="utf-8"?>
<sst xmlns="http://schemas.openxmlformats.org/spreadsheetml/2006/main" count="222" uniqueCount="95">
  <si>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</si>
  <si>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</si>
  <si>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</si>
  <si>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</si>
  <si>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</si>
  <si>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</si>
  <si>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</si>
  <si>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</si>
  <si>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</si>
  <si>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</si>
  <si>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</si>
  <si>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</si>
  <si>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</si>
  <si>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</si>
  <si>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</si>
  <si>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</si>
  <si>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</si>
  <si>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</si>
  <si>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</si>
  <si>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</si>
  <si>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</si>
  <si>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NAS</t>
    <phoneticPr fontId="3" type="noConversion"/>
  </si>
  <si>
    <t>시놀로지 DS1515+</t>
    <phoneticPr fontId="3" type="noConversion"/>
  </si>
  <si>
    <t>5베이 스토리지</t>
    <phoneticPr fontId="3" type="noConversion"/>
  </si>
  <si>
    <t>2TB NAS HDD</t>
    <phoneticPr fontId="3" type="noConversion"/>
  </si>
  <si>
    <t>(Segate Enterprise NAS)</t>
    <phoneticPr fontId="3" type="noConversion"/>
  </si>
  <si>
    <t>웍스테이션</t>
    <phoneticPr fontId="3" type="noConversion"/>
  </si>
  <si>
    <t>HP Z440</t>
    <phoneticPr fontId="3" type="noConversion"/>
  </si>
  <si>
    <t>Intel® C612 Chipset</t>
  </si>
  <si>
    <t>- 2133MHz DDR4 RDIMM (MAX: 128GB / DIMM SLOT 8EA)</t>
  </si>
  <si>
    <t>- Supported Drive Interfaces (2 SATA @6Gb/s, supports RAID 0,1 and NCQ)</t>
  </si>
  <si>
    <t>4 sSATA @6Gb/s, Supports RAID 0,1,10 and NCQ)</t>
  </si>
  <si>
    <t>- Supported on all SATA and sSATA ports configurable with optional eSATA* cable kit</t>
  </si>
  <si>
    <t>- 3.5" HDD 최대 4개지원 (단, 3, 4번째 HDD는 5.25형 외장베이에 장착-옵션필요)</t>
  </si>
  <si>
    <t>- Serial : 1 internal header (2nd Serial 지원안함)</t>
  </si>
  <si>
    <t>- LSI 9217-4i 4-Port SAS 6Gb/s RAID Card ((RAID 0/1/10) SAS HDD 사용시 옵션구매)</t>
  </si>
  <si>
    <t>- 2개의 내장 HDD Bay, 2개의 외장 5.25" Bay</t>
  </si>
  <si>
    <t>- Integrated Intel Gbit LAN</t>
  </si>
  <si>
    <t>- HD Integrated Audio Realtek ALC221</t>
  </si>
  <si>
    <t>- 700W, 90% Efficient Power Supply</t>
  </si>
  <si>
    <t>- 확장: (2 PCIe G3(16x)/ 1 PCIe G3(8x)/ 1 PCIe G2(1x)/ 1 PCIe G2(4x)/ 1 PCI)</t>
  </si>
  <si>
    <t>- Front I/O: 4 USB 3.0 with Charging Port (topmost port), 1 Microphone, 1 Headset</t>
  </si>
  <si>
    <t>- Rear I/O: Rear Power Button, 4 USB 3.0, 2 USB 2.0, PS/2 Ports, 1 RJ-45 to Integrated GbE, 1 Audio Line In, 1 Audio Line Out</t>
  </si>
  <si>
    <t>- 제품크기 : 43.2 x 16.9 x 44.5 (높이 x 가로 x 깊이) Rack utilization: 4U</t>
  </si>
  <si>
    <t>SSD</t>
    <phoneticPr fontId="3" type="noConversion"/>
  </si>
  <si>
    <t>HP Zturbo Drive 256GB</t>
    <phoneticPr fontId="3" type="noConversion"/>
  </si>
  <si>
    <t>HDD</t>
    <phoneticPr fontId="3" type="noConversion"/>
  </si>
  <si>
    <t>2TB 7200RPM 1st</t>
    <phoneticPr fontId="3" type="noConversion"/>
  </si>
  <si>
    <t>2TB 7200RPM 2nd</t>
    <phoneticPr fontId="3" type="noConversion"/>
  </si>
  <si>
    <t>2TB 7200RPM 3rd</t>
    <phoneticPr fontId="3" type="noConversion"/>
  </si>
  <si>
    <t>2TB 7200RPM 4th</t>
    <phoneticPr fontId="3" type="noConversion"/>
  </si>
  <si>
    <t>HP Zturbo Drive 512GB</t>
    <phoneticPr fontId="3" type="noConversion"/>
  </si>
  <si>
    <t>cpu</t>
    <phoneticPr fontId="3" type="noConversion"/>
  </si>
  <si>
    <t>memory</t>
    <phoneticPr fontId="3" type="noConversion"/>
  </si>
  <si>
    <t>intel Xeon E5-1603v3 2.8GHz 10MB 1866 4core</t>
    <phoneticPr fontId="3" type="noConversion"/>
  </si>
  <si>
    <t>- Windows 7 Professional 64bit (Windows 10 Pro Free Upgrade)</t>
    <phoneticPr fontId="3" type="noConversion"/>
  </si>
  <si>
    <t>HDD</t>
    <phoneticPr fontId="3" type="noConversion"/>
  </si>
  <si>
    <t>16GB DDR4</t>
    <phoneticPr fontId="3" type="noConversion"/>
  </si>
  <si>
    <t>vga</t>
    <phoneticPr fontId="3" type="noConversion"/>
  </si>
  <si>
    <t>nVidia Quadro K420 1GB</t>
    <phoneticPr fontId="3" type="noConversion"/>
  </si>
  <si>
    <t>(Read 2150MB/s / Write 1550MB/s)</t>
    <phoneticPr fontId="3" type="noConversion"/>
  </si>
  <si>
    <t>(Read 2150MB/s / Write 1260MB/s)</t>
    <phoneticPr fontId="3" type="noConversion"/>
  </si>
  <si>
    <t>- WARRANTY 3-3-3 (부품 &amp; 공임 &amp; 현장지원)</t>
  </si>
  <si>
    <t>integrated Matrox G200</t>
    <phoneticPr fontId="3" type="noConversion"/>
  </si>
  <si>
    <t>서버</t>
    <phoneticPr fontId="3" type="noConversion"/>
  </si>
  <si>
    <t>HP ML350 G9</t>
    <phoneticPr fontId="3" type="noConversion"/>
  </si>
  <si>
    <t>HP ProLiant ML350 Gen9 E5-2609v3 8GB-R B140i 8LFF 500W PS Entry Server</t>
  </si>
  <si>
    <t>- Processor : (1) Intel® Xeon® E5-2609v3 Processor</t>
  </si>
  <si>
    <t>- CPU : Intel® Xeon® E5-2600v3 x 1EA (Max:2EA)</t>
  </si>
  <si>
    <t>- 1.90GHz, 15MB L3 Cache, 6.4GT-s QPI, 85W, DDR4-1600</t>
  </si>
  <si>
    <t>- CHIPSET : Intel® C610 Series Chipset</t>
  </si>
  <si>
    <t>- DIMM SLOT : 12 DIMM slots per processor, 4 channels per processor, 3 DIMMs per channel)</t>
  </si>
  <si>
    <t>- Network Controller : HP Embedded 1Gb Ethernet 4-port 331i Adapter</t>
  </si>
  <si>
    <t>- Storage Controller : HP Dynamic Smart Array B140i</t>
  </si>
  <si>
    <t>- Hard Drive : None ship standard; includes 6 LFF hard drive blanks</t>
  </si>
  <si>
    <t>- Internal Storage : 8 LFF HDD Bays (upgradable to 24)</t>
  </si>
  <si>
    <t>- Optical Drive Bay : 1; (Optional: DVD-ROM, DVD-RW)</t>
  </si>
  <si>
    <t>- Graphics : Integrated Matrox G200 video standard, (16bit_(1600x1200)/ 32bit_(1280x1024))</t>
  </si>
  <si>
    <t>- Interfaces : Serial x 1EA, Video x 1EA(rear), Network RJ-45 x 4EA(Ethernet), HP iLO Remote Management Network Port x 1Gb Dedicated</t>
  </si>
  <si>
    <t>SD Slot x 1EA(Intetnal), USB 3.0 x 5EA(2front, 2rear, 1internal), USB 3.0 x 3EA(2rear, 1 Internal)</t>
  </si>
  <si>
    <t>- Power Supply : (1) HP 500W Flex Slot Platinum Power Supply(</t>
  </si>
  <si>
    <t>- Fans : 8 hot plug fans, redundant</t>
  </si>
  <si>
    <t>- Management : iLO Management (standard), Intelligent Provisioning (standard), iLO Advanced (optional), Insight Control (optional)</t>
  </si>
  <si>
    <t>- Form Factor : Tower or Rack (5U)</t>
  </si>
  <si>
    <t>- Memory : 16GB (2x8GB Registered DIMMs, 2133 MHz)</t>
    <phoneticPr fontId="3" type="noConversion"/>
  </si>
  <si>
    <t>intel Xeon E5-2609v3</t>
    <phoneticPr fontId="3" type="noConversion"/>
  </si>
  <si>
    <t>HP 1TB 6G SATA 7.2k</t>
    <phoneticPr fontId="3" type="noConversion"/>
  </si>
  <si>
    <t>(1년 보증)</t>
    <phoneticPr fontId="3" type="noConversion"/>
  </si>
  <si>
    <t>os</t>
    <phoneticPr fontId="3" type="noConversion"/>
  </si>
  <si>
    <t>별도 구매</t>
    <phoneticPr fontId="3" type="noConversion"/>
  </si>
  <si>
    <t>HP 2TB 6G SATA 7.2k</t>
    <phoneticPr fontId="3" type="noConversion"/>
  </si>
  <si>
    <t>HP 3TB 6G SATA 7.2k</t>
    <phoneticPr fontId="3" type="noConversion"/>
  </si>
  <si>
    <t xml:space="preserve">HP 240GB 6G SATA </t>
    <phoneticPr fontId="3" type="noConversion"/>
  </si>
  <si>
    <t>(240GB 6G SATA ME 3.5in SC EM SSD)</t>
    <phoneticPr fontId="3" type="noConversion"/>
  </si>
  <si>
    <t>엠젠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</si>
</sst>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7"/>
      <color rgb="FF333333"/>
      <name val="Malgun gothic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10" fillId="0" borderId="0" xfId="0" applyFont="1"/>
    <xf numFmtId="0" fontId="10" fillId="0" borderId="0" xfId="0" quotePrefix="1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9315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9315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9315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9315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9315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D17" sqref="D17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0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/>
      <c r="B4" s="47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2340800</v>
      </c>
      <c r="C11" s="4"/>
      <c r="D11" s="4"/>
      <c r="E11" s="4"/>
    </row>
    <row r="12" spans="1:7" ht="15" customHeight="1">
      <c r="A12" s="2" t="s">
        <v>7</v>
      </c>
      <c r="B12" s="12">
        <f ca="1">NOW()</f>
        <v>42395.69410601852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18" si="0">C16*D16</f>
        <v>0</v>
      </c>
      <c r="F16" s="22">
        <f t="shared" ref="F16:F19" si="1">E16*10%</f>
        <v>0</v>
      </c>
      <c r="G16" s="23">
        <f t="shared" ref="G16:G40" si="2">SUM(E16:F16)</f>
        <v>0</v>
      </c>
    </row>
    <row r="17" spans="1:9" s="2" customFormat="1" ht="15" customHeight="1">
      <c r="A17" s="24" t="s">
        <v>44</v>
      </c>
      <c r="B17" s="25" t="s">
        <v>92</v>
      </c>
      <c r="C17" s="19">
        <v>1</v>
      </c>
      <c r="D17" s="26">
        <v>792000</v>
      </c>
      <c r="E17" s="21">
        <f t="shared" si="0"/>
        <v>792000</v>
      </c>
      <c r="F17" s="22">
        <f t="shared" si="1"/>
        <v>79200</v>
      </c>
      <c r="G17" s="22">
        <f t="shared" si="2"/>
        <v>871200</v>
      </c>
      <c r="I17" s="27"/>
    </row>
    <row r="18" spans="1:9" s="2" customFormat="1" ht="15" customHeight="1">
      <c r="A18" s="24"/>
      <c r="B18" s="24" t="s">
        <v>93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28"/>
      <c r="C19" s="19"/>
      <c r="D19" s="26"/>
      <c r="E19" s="21"/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 t="s">
        <v>46</v>
      </c>
      <c r="B20" s="28" t="s">
        <v>86</v>
      </c>
      <c r="C20" s="19">
        <v>4</v>
      </c>
      <c r="D20" s="26">
        <v>334000</v>
      </c>
      <c r="E20" s="21">
        <f t="shared" ref="E20" si="3">C20*D20</f>
        <v>1336000</v>
      </c>
      <c r="F20" s="22">
        <f t="shared" ref="F20" si="4">E20*10%</f>
        <v>133600</v>
      </c>
      <c r="G20" s="22">
        <f t="shared" ref="G20" si="5">SUM(E20:F20)</f>
        <v>1469600</v>
      </c>
      <c r="I20" s="27"/>
    </row>
    <row r="21" spans="1:9" s="2" customFormat="1" ht="15" customHeight="1">
      <c r="A21" s="24"/>
      <c r="B21" s="28" t="s">
        <v>87</v>
      </c>
      <c r="C21" s="19"/>
      <c r="D21" s="26"/>
      <c r="E21" s="21">
        <f t="shared" ref="E21:E28" si="6">C21*D21</f>
        <v>0</v>
      </c>
      <c r="F21" s="22">
        <f t="shared" ref="F21:F28" si="7">E21*10%</f>
        <v>0</v>
      </c>
      <c r="G21" s="22">
        <f t="shared" ref="G21:G28" si="8">SUM(E21:F21)</f>
        <v>0</v>
      </c>
    </row>
    <row r="22" spans="1:9" s="2" customFormat="1" ht="15" customHeight="1">
      <c r="A22" s="24"/>
      <c r="B22" s="43"/>
      <c r="C22" s="19"/>
      <c r="D22" s="22"/>
      <c r="E22" s="21">
        <f t="shared" si="6"/>
        <v>0</v>
      </c>
      <c r="F22" s="22">
        <f t="shared" si="7"/>
        <v>0</v>
      </c>
      <c r="G22" s="22">
        <f t="shared" si="8"/>
        <v>0</v>
      </c>
    </row>
    <row r="23" spans="1:9" s="2" customFormat="1" ht="15" customHeight="1">
      <c r="A23" s="24" t="s">
        <v>46</v>
      </c>
      <c r="B23" s="28" t="s">
        <v>90</v>
      </c>
      <c r="C23" s="19"/>
      <c r="D23" s="26">
        <v>557000</v>
      </c>
      <c r="E23" s="21">
        <f t="shared" si="6"/>
        <v>0</v>
      </c>
      <c r="F23" s="22">
        <f t="shared" si="7"/>
        <v>0</v>
      </c>
      <c r="G23" s="22">
        <f t="shared" si="8"/>
        <v>0</v>
      </c>
    </row>
    <row r="24" spans="1:9" s="2" customFormat="1" ht="15" customHeight="1">
      <c r="A24" s="24"/>
      <c r="B24" s="28" t="s">
        <v>87</v>
      </c>
      <c r="C24" s="19"/>
      <c r="D24" s="26"/>
      <c r="E24" s="21">
        <f t="shared" si="6"/>
        <v>0</v>
      </c>
      <c r="F24" s="22">
        <f t="shared" si="7"/>
        <v>0</v>
      </c>
      <c r="G24" s="22">
        <f t="shared" si="8"/>
        <v>0</v>
      </c>
    </row>
    <row r="25" spans="1:9" s="2" customFormat="1" ht="15" customHeight="1">
      <c r="A25" s="24"/>
      <c r="B25" s="28"/>
      <c r="C25" s="19"/>
      <c r="D25" s="22"/>
      <c r="E25" s="21">
        <f t="shared" si="6"/>
        <v>0</v>
      </c>
      <c r="F25" s="22">
        <f t="shared" si="7"/>
        <v>0</v>
      </c>
      <c r="G25" s="22">
        <f t="shared" si="8"/>
        <v>0</v>
      </c>
    </row>
    <row r="26" spans="1:9" s="2" customFormat="1" ht="15" customHeight="1">
      <c r="A26" s="24" t="s">
        <v>46</v>
      </c>
      <c r="B26" s="28" t="s">
        <v>91</v>
      </c>
      <c r="C26" s="19"/>
      <c r="D26" s="26">
        <v>747000</v>
      </c>
      <c r="E26" s="21">
        <f t="shared" si="6"/>
        <v>0</v>
      </c>
      <c r="F26" s="22">
        <f t="shared" si="7"/>
        <v>0</v>
      </c>
      <c r="G26" s="22">
        <f t="shared" si="8"/>
        <v>0</v>
      </c>
    </row>
    <row r="27" spans="1:9" s="2" customFormat="1" ht="15" customHeight="1">
      <c r="A27" s="24"/>
      <c r="B27" s="28" t="s">
        <v>87</v>
      </c>
      <c r="C27" s="19"/>
      <c r="D27" s="26"/>
      <c r="E27" s="21">
        <f t="shared" si="6"/>
        <v>0</v>
      </c>
      <c r="F27" s="22">
        <f t="shared" si="7"/>
        <v>0</v>
      </c>
      <c r="G27" s="22">
        <f t="shared" si="8"/>
        <v>0</v>
      </c>
    </row>
    <row r="28" spans="1:9" s="2" customFormat="1" ht="15" customHeight="1">
      <c r="A28" s="24"/>
      <c r="B28" s="24"/>
      <c r="C28" s="19"/>
      <c r="D28" s="22"/>
      <c r="E28" s="21">
        <f t="shared" si="6"/>
        <v>0</v>
      </c>
      <c r="F28" s="22">
        <f t="shared" si="7"/>
        <v>0</v>
      </c>
      <c r="G28" s="22">
        <f t="shared" si="8"/>
        <v>0</v>
      </c>
    </row>
    <row r="29" spans="1:9" s="2" customFormat="1" ht="15" customHeight="1">
      <c r="A29" s="24"/>
      <c r="B29" s="25"/>
      <c r="C29" s="19"/>
      <c r="D29" s="26"/>
      <c r="E29" s="21">
        <f t="shared" ref="E29:E36" si="9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>
      <c r="A30" s="24"/>
      <c r="B30" s="24"/>
      <c r="C30" s="19"/>
      <c r="D30" s="26"/>
      <c r="E30" s="21">
        <f t="shared" si="9"/>
        <v>0</v>
      </c>
      <c r="F30" s="22">
        <f t="shared" ref="F30:F40" si="10">E30*10%</f>
        <v>0</v>
      </c>
      <c r="G30" s="22">
        <f t="shared" si="2"/>
        <v>0</v>
      </c>
    </row>
    <row r="31" spans="1:9" s="2" customFormat="1" ht="15" customHeight="1">
      <c r="A31" s="24"/>
      <c r="B31" s="28"/>
      <c r="C31" s="19"/>
      <c r="D31" s="26"/>
      <c r="E31" s="21">
        <f t="shared" si="9"/>
        <v>0</v>
      </c>
      <c r="F31" s="22">
        <f t="shared" si="10"/>
        <v>0</v>
      </c>
      <c r="G31" s="22">
        <f t="shared" si="2"/>
        <v>0</v>
      </c>
    </row>
    <row r="32" spans="1:9" s="2" customFormat="1" ht="15" customHeight="1">
      <c r="A32" s="24"/>
      <c r="B32" s="28"/>
      <c r="C32" s="19"/>
      <c r="D32" s="26"/>
      <c r="E32" s="21">
        <f t="shared" si="9"/>
        <v>0</v>
      </c>
      <c r="F32" s="22">
        <f t="shared" si="10"/>
        <v>0</v>
      </c>
      <c r="G32" s="22">
        <f t="shared" si="2"/>
        <v>0</v>
      </c>
    </row>
    <row r="33" spans="1:7" s="2" customFormat="1" ht="15" customHeight="1">
      <c r="A33" s="24"/>
      <c r="B33" s="28"/>
      <c r="C33" s="19"/>
      <c r="D33" s="26"/>
      <c r="E33" s="21">
        <f t="shared" si="9"/>
        <v>0</v>
      </c>
      <c r="F33" s="22">
        <f t="shared" si="10"/>
        <v>0</v>
      </c>
      <c r="G33" s="22">
        <f t="shared" si="2"/>
        <v>0</v>
      </c>
    </row>
    <row r="34" spans="1:7" s="2" customFormat="1" ht="15" customHeight="1">
      <c r="A34" s="24"/>
      <c r="B34" s="43"/>
      <c r="C34" s="19"/>
      <c r="D34" s="26"/>
      <c r="E34" s="21">
        <f t="shared" si="9"/>
        <v>0</v>
      </c>
      <c r="F34" s="22">
        <f t="shared" si="10"/>
        <v>0</v>
      </c>
      <c r="G34" s="22">
        <f t="shared" si="2"/>
        <v>0</v>
      </c>
    </row>
    <row r="35" spans="1:7" s="2" customFormat="1" ht="15" customHeight="1">
      <c r="A35" s="24"/>
      <c r="B35" s="43"/>
      <c r="C35" s="19"/>
      <c r="D35" s="26"/>
      <c r="E35" s="21">
        <f t="shared" si="9"/>
        <v>0</v>
      </c>
      <c r="F35" s="22">
        <f t="shared" si="10"/>
        <v>0</v>
      </c>
      <c r="G35" s="22">
        <f t="shared" si="2"/>
        <v>0</v>
      </c>
    </row>
    <row r="36" spans="1:7" s="2" customFormat="1" ht="15" customHeight="1">
      <c r="A36" s="24"/>
      <c r="B36" s="28"/>
      <c r="C36" s="19"/>
      <c r="D36" s="22"/>
      <c r="E36" s="21">
        <f t="shared" si="9"/>
        <v>0</v>
      </c>
      <c r="F36" s="22">
        <f t="shared" si="10"/>
        <v>0</v>
      </c>
      <c r="G36" s="22">
        <f t="shared" si="2"/>
        <v>0</v>
      </c>
    </row>
    <row r="37" spans="1:7" s="2" customFormat="1" ht="15" customHeight="1">
      <c r="A37" s="24"/>
      <c r="B37" s="28"/>
      <c r="C37" s="19"/>
      <c r="D37" s="22"/>
      <c r="E37"/>
      <c r="F37" s="22">
        <f t="shared" si="10"/>
        <v>0</v>
      </c>
      <c r="G37" s="22">
        <f t="shared" si="2"/>
        <v>0</v>
      </c>
    </row>
    <row r="38" spans="1:7" s="2" customFormat="1" ht="15" customHeight="1">
      <c r="A38" s="24"/>
      <c r="B38" s="28"/>
      <c r="C38" s="19"/>
      <c r="D38" s="22"/>
      <c r="E38"/>
      <c r="F38" s="22">
        <f t="shared" si="10"/>
        <v>0</v>
      </c>
      <c r="G38" s="22">
        <f t="shared" si="2"/>
        <v>0</v>
      </c>
    </row>
    <row r="39" spans="1:7" s="2" customFormat="1" ht="15" customHeight="1">
      <c r="A39" s="24"/>
      <c r="B39" s="24"/>
      <c r="C39" s="19"/>
      <c r="D39" s="22"/>
      <c r="E39"/>
      <c r="F39" s="22">
        <f t="shared" si="10"/>
        <v>0</v>
      </c>
      <c r="G39" s="22">
        <f t="shared" si="2"/>
        <v>0</v>
      </c>
    </row>
    <row r="40" spans="1:7" s="2" customFormat="1" ht="15" customHeight="1">
      <c r="A40" s="24"/>
      <c r="B40" s="24"/>
      <c r="C40" s="19"/>
      <c r="D40" s="22"/>
      <c r="E40"/>
      <c r="F40" s="22">
        <f t="shared" si="10"/>
        <v>0</v>
      </c>
      <c r="G40" s="22">
        <f t="shared" si="2"/>
        <v>0</v>
      </c>
    </row>
    <row r="41" spans="1:7" s="2" customFormat="1" ht="15" customHeight="1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212800</v>
      </c>
      <c r="G45" s="37">
        <f>SUM(G16:G44)</f>
        <v>2340800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9" workbookViewId="0">
      <selection activeCell="B43" sqref="B43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0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/>
      <c r="B4" s="47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3025000</v>
      </c>
      <c r="C11" s="4"/>
      <c r="D11" s="4"/>
      <c r="E11" s="4"/>
    </row>
    <row r="12" spans="1:7" ht="15" customHeight="1">
      <c r="A12" s="2" t="s">
        <v>7</v>
      </c>
      <c r="B12" s="12">
        <f ca="1">NOW()</f>
        <v>42395.69410601852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1" si="1">E16*10%</f>
        <v>0</v>
      </c>
      <c r="G16" s="23">
        <f t="shared" ref="G16:G40" si="2">SUM(E16:F16)</f>
        <v>0</v>
      </c>
    </row>
    <row r="17" spans="1:9" s="2" customFormat="1" ht="15" customHeight="1">
      <c r="A17" s="24" t="s">
        <v>64</v>
      </c>
      <c r="B17" s="25" t="s">
        <v>65</v>
      </c>
      <c r="C17" s="19">
        <v>1</v>
      </c>
      <c r="D17" s="26">
        <v>2750000</v>
      </c>
      <c r="E17" s="21">
        <f t="shared" si="0"/>
        <v>2750000</v>
      </c>
      <c r="F17" s="22">
        <f t="shared" si="1"/>
        <v>275000</v>
      </c>
      <c r="G17" s="22">
        <f t="shared" si="2"/>
        <v>3025000</v>
      </c>
      <c r="I17" s="27"/>
    </row>
    <row r="18" spans="1:9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 t="s">
        <v>52</v>
      </c>
      <c r="B19" s="44" t="s">
        <v>85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 t="s">
        <v>53</v>
      </c>
      <c r="B20" s="44" t="s">
        <v>57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>
      <c r="A21" s="24" t="s">
        <v>58</v>
      </c>
      <c r="B21" s="44" t="s">
        <v>63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4"/>
      <c r="C22" s="19"/>
      <c r="D22" s="22"/>
      <c r="E22" s="21"/>
      <c r="F22" s="22"/>
      <c r="G22" s="22"/>
    </row>
    <row r="23" spans="1:9" s="2" customFormat="1" ht="15" customHeight="1">
      <c r="A23" s="24"/>
      <c r="B23" s="44" t="s">
        <v>66</v>
      </c>
      <c r="C23" s="19"/>
      <c r="D23" s="22"/>
      <c r="E23" s="42"/>
      <c r="F23" s="22"/>
      <c r="G23" s="22"/>
    </row>
    <row r="24" spans="1:9" s="2" customFormat="1" ht="15" customHeight="1">
      <c r="A24" s="24"/>
      <c r="B24" s="44" t="s">
        <v>67</v>
      </c>
      <c r="C24" s="19"/>
      <c r="D24" s="22"/>
      <c r="E24"/>
      <c r="F24" s="22"/>
      <c r="G24" s="22"/>
    </row>
    <row r="25" spans="1:9" s="2" customFormat="1" ht="15" customHeight="1">
      <c r="A25" s="24"/>
      <c r="B25" s="44" t="s">
        <v>68</v>
      </c>
      <c r="C25" s="19"/>
      <c r="D25" s="22"/>
      <c r="E25" s="21"/>
      <c r="F25" s="22"/>
      <c r="G25" s="22"/>
    </row>
    <row r="26" spans="1:9" s="2" customFormat="1" ht="15" customHeight="1">
      <c r="A26" s="24"/>
      <c r="B26" s="44" t="s">
        <v>69</v>
      </c>
      <c r="C26" s="19"/>
      <c r="D26" s="22"/>
      <c r="E26"/>
      <c r="F26" s="22"/>
      <c r="G26" s="22"/>
    </row>
    <row r="27" spans="1:9" s="2" customFormat="1" ht="15" customHeight="1">
      <c r="A27" s="24"/>
      <c r="B27" s="44" t="s">
        <v>70</v>
      </c>
      <c r="C27" s="19"/>
      <c r="D27" s="22"/>
      <c r="E27"/>
      <c r="F27" s="22"/>
      <c r="G27" s="22"/>
    </row>
    <row r="28" spans="1:9" s="2" customFormat="1" ht="15" customHeight="1">
      <c r="A28" s="24"/>
      <c r="B28" s="45" t="s">
        <v>84</v>
      </c>
      <c r="C28" s="19"/>
      <c r="D28" s="22"/>
      <c r="E28" s="21"/>
      <c r="F28" s="22"/>
      <c r="G28" s="22"/>
    </row>
    <row r="29" spans="1:9" s="2" customFormat="1" ht="15" customHeight="1">
      <c r="A29" s="24"/>
      <c r="B29" s="44" t="s">
        <v>71</v>
      </c>
      <c r="C29" s="19"/>
      <c r="D29" s="26"/>
      <c r="E29" s="21"/>
      <c r="F29" s="22"/>
      <c r="G29" s="22"/>
    </row>
    <row r="30" spans="1:9" s="2" customFormat="1" ht="15" customHeight="1">
      <c r="A30" s="24"/>
      <c r="B30" s="44" t="s">
        <v>72</v>
      </c>
      <c r="C30" s="19"/>
      <c r="D30" s="26"/>
      <c r="E30" s="21"/>
      <c r="F30" s="22"/>
      <c r="G30" s="22"/>
    </row>
    <row r="31" spans="1:9" s="2" customFormat="1" ht="15" customHeight="1">
      <c r="A31" s="24"/>
      <c r="B31" s="44" t="s">
        <v>73</v>
      </c>
      <c r="C31" s="19"/>
      <c r="D31" s="26"/>
      <c r="E31" s="21"/>
      <c r="F31" s="22"/>
      <c r="G31" s="22"/>
    </row>
    <row r="32" spans="1:9" s="2" customFormat="1" ht="15" customHeight="1">
      <c r="A32" s="24"/>
      <c r="B32" s="44" t="s">
        <v>74</v>
      </c>
      <c r="C32" s="19"/>
      <c r="D32" s="26"/>
      <c r="E32" s="21"/>
      <c r="F32" s="22"/>
      <c r="G32" s="22"/>
    </row>
    <row r="33" spans="1:7" s="2" customFormat="1" ht="15" customHeight="1">
      <c r="A33" s="24"/>
      <c r="B33" s="44" t="s">
        <v>75</v>
      </c>
      <c r="C33" s="19"/>
      <c r="D33" s="26"/>
      <c r="E33" s="21"/>
      <c r="F33" s="22"/>
      <c r="G33" s="22"/>
    </row>
    <row r="34" spans="1:7" s="2" customFormat="1" ht="15" customHeight="1">
      <c r="A34" s="24"/>
      <c r="B34" s="44" t="s">
        <v>76</v>
      </c>
      <c r="C34" s="19"/>
      <c r="D34" s="26"/>
      <c r="E34" s="21"/>
      <c r="F34" s="22"/>
      <c r="G34" s="22"/>
    </row>
    <row r="35" spans="1:7" s="2" customFormat="1" ht="15" customHeight="1">
      <c r="A35" s="24"/>
      <c r="B35" s="44" t="s">
        <v>77</v>
      </c>
      <c r="C35" s="19"/>
      <c r="D35" s="26"/>
      <c r="E35" s="21"/>
      <c r="F35" s="22"/>
      <c r="G35" s="22"/>
    </row>
    <row r="36" spans="1:7" s="2" customFormat="1" ht="15" customHeight="1">
      <c r="A36" s="24"/>
      <c r="B36" s="44" t="s">
        <v>78</v>
      </c>
      <c r="C36" s="19"/>
      <c r="D36" s="22"/>
      <c r="E36" s="21"/>
      <c r="F36" s="22"/>
      <c r="G36" s="22"/>
    </row>
    <row r="37" spans="1:7" s="2" customFormat="1" ht="15" customHeight="1">
      <c r="A37" s="24"/>
      <c r="B37" s="44" t="s">
        <v>79</v>
      </c>
      <c r="C37" s="19"/>
      <c r="D37" s="22"/>
      <c r="E37"/>
      <c r="F37" s="22"/>
      <c r="G37" s="22"/>
    </row>
    <row r="38" spans="1:7" s="2" customFormat="1" ht="15" customHeight="1">
      <c r="A38" s="24"/>
      <c r="B38" s="44" t="s">
        <v>80</v>
      </c>
      <c r="C38" s="19"/>
      <c r="D38" s="22"/>
      <c r="E38"/>
      <c r="F38" s="22"/>
      <c r="G38" s="22"/>
    </row>
    <row r="39" spans="1:7" s="2" customFormat="1" ht="15" customHeight="1">
      <c r="A39" s="24"/>
      <c r="B39" s="44" t="s">
        <v>81</v>
      </c>
      <c r="C39" s="19"/>
      <c r="D39" s="22"/>
      <c r="E39"/>
      <c r="F39" s="22">
        <f t="shared" ref="F39:F40" si="3">E39*10%</f>
        <v>0</v>
      </c>
      <c r="G39" s="22">
        <f t="shared" si="2"/>
        <v>0</v>
      </c>
    </row>
    <row r="40" spans="1:7" s="2" customFormat="1" ht="15" customHeight="1">
      <c r="A40" s="24"/>
      <c r="B40" s="44" t="s">
        <v>82</v>
      </c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>
      <c r="A41" s="24"/>
      <c r="B41" s="44" t="s">
        <v>83</v>
      </c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>
      <c r="A42" s="24"/>
      <c r="B42" s="44" t="s">
        <v>62</v>
      </c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9" t="s">
        <v>88</v>
      </c>
      <c r="B43" s="29" t="s">
        <v>89</v>
      </c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275000</v>
      </c>
      <c r="G45" s="37">
        <f>SUM(G16:G44)</f>
        <v>3025000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1" workbookViewId="0">
      <selection activeCell="B18" sqref="B18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0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/>
      <c r="B4" s="47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2189000</v>
      </c>
      <c r="C11" s="4"/>
      <c r="D11" s="4"/>
      <c r="E11" s="4"/>
    </row>
    <row r="12" spans="1:7" ht="15" customHeight="1">
      <c r="A12" s="2" t="s">
        <v>7</v>
      </c>
      <c r="B12" s="12">
        <f ca="1">NOW()</f>
        <v>42395.69410601852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>
      <c r="A17" s="24" t="s">
        <v>44</v>
      </c>
      <c r="B17" s="25" t="s">
        <v>51</v>
      </c>
      <c r="C17" s="19">
        <v>1</v>
      </c>
      <c r="D17" s="26">
        <v>1050000</v>
      </c>
      <c r="E17" s="21">
        <f t="shared" si="0"/>
        <v>1050000</v>
      </c>
      <c r="F17" s="22">
        <f t="shared" si="1"/>
        <v>105000</v>
      </c>
      <c r="G17" s="22">
        <f t="shared" si="2"/>
        <v>1155000</v>
      </c>
      <c r="I17" s="27"/>
    </row>
    <row r="18" spans="1:9" s="2" customFormat="1" ht="15" customHeight="1">
      <c r="A18" s="24"/>
      <c r="B18" s="24" t="s">
        <v>60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 t="s">
        <v>46</v>
      </c>
      <c r="B19" s="28" t="s">
        <v>47</v>
      </c>
      <c r="C19" s="19">
        <v>1</v>
      </c>
      <c r="D19" s="26">
        <v>220000</v>
      </c>
      <c r="E19" s="21">
        <f t="shared" si="0"/>
        <v>220000</v>
      </c>
      <c r="F19" s="22">
        <f t="shared" si="1"/>
        <v>22000</v>
      </c>
      <c r="G19" s="22">
        <f t="shared" si="2"/>
        <v>242000</v>
      </c>
    </row>
    <row r="20" spans="1:9" s="2" customFormat="1" ht="15" customHeight="1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>
      <c r="A21" s="24"/>
      <c r="B21" s="28" t="s">
        <v>48</v>
      </c>
      <c r="C21" s="19">
        <v>1</v>
      </c>
      <c r="D21" s="26">
        <v>220000</v>
      </c>
      <c r="E21" s="21">
        <f t="shared" si="0"/>
        <v>220000</v>
      </c>
      <c r="F21" s="22">
        <f t="shared" si="1"/>
        <v>22000</v>
      </c>
      <c r="G21" s="22">
        <f t="shared" si="2"/>
        <v>242000</v>
      </c>
    </row>
    <row r="22" spans="1:9" s="2" customFormat="1" ht="15" customHeight="1">
      <c r="A22" s="24"/>
      <c r="B22" s="43"/>
      <c r="C22" s="19"/>
      <c r="D22" s="22"/>
      <c r="E22" s="21"/>
      <c r="F22" s="22"/>
      <c r="G22" s="22"/>
    </row>
    <row r="23" spans="1:9" s="2" customFormat="1" ht="15" customHeight="1">
      <c r="A23" s="24"/>
      <c r="B23" s="43" t="s">
        <v>49</v>
      </c>
      <c r="C23" s="19">
        <v>1</v>
      </c>
      <c r="D23" s="22">
        <v>250000</v>
      </c>
      <c r="E23" s="21">
        <f t="shared" ref="E23" si="3">C23*D23</f>
        <v>250000</v>
      </c>
      <c r="F23" s="22">
        <f t="shared" ref="F23" si="4">E23*10%</f>
        <v>25000</v>
      </c>
      <c r="G23" s="22">
        <f t="shared" ref="G23" si="5">SUM(E23:F23)</f>
        <v>275000</v>
      </c>
    </row>
    <row r="24" spans="1:9" s="2" customFormat="1" ht="15" customHeight="1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>
      <c r="A25" s="24"/>
      <c r="B25" s="28" t="s">
        <v>50</v>
      </c>
      <c r="C25" s="19">
        <v>1</v>
      </c>
      <c r="D25" s="22">
        <v>250000</v>
      </c>
      <c r="E25" s="21">
        <f t="shared" ref="E25" si="6">C25*D25</f>
        <v>250000</v>
      </c>
      <c r="F25" s="22">
        <f t="shared" si="1"/>
        <v>25000</v>
      </c>
      <c r="G25" s="22">
        <f t="shared" si="2"/>
        <v>275000</v>
      </c>
    </row>
    <row r="26" spans="1:9" s="2" customFormat="1" ht="15" customHeight="1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>
      <c r="A28" s="24"/>
      <c r="B28" s="24"/>
      <c r="C28" s="19"/>
      <c r="D28" s="22"/>
      <c r="E28" s="21">
        <f t="shared" ref="E28:E36" si="7">C28*D28</f>
        <v>0</v>
      </c>
      <c r="F28" s="22">
        <f t="shared" ref="F28" si="8">E28*10%</f>
        <v>0</v>
      </c>
      <c r="G28" s="22">
        <f t="shared" si="2"/>
        <v>0</v>
      </c>
    </row>
    <row r="29" spans="1:9" s="2" customFormat="1" ht="15" customHeight="1">
      <c r="A29" s="24"/>
      <c r="B29" s="25"/>
      <c r="C29" s="19"/>
      <c r="D29" s="26"/>
      <c r="E29" s="21">
        <f t="shared" si="7"/>
        <v>0</v>
      </c>
      <c r="F29" s="22">
        <f>E29*10%</f>
        <v>0</v>
      </c>
      <c r="G29" s="22">
        <f t="shared" si="2"/>
        <v>0</v>
      </c>
    </row>
    <row r="30" spans="1:9" s="2" customFormat="1" ht="15" customHeight="1">
      <c r="A30" s="24"/>
      <c r="B30" s="24"/>
      <c r="C30" s="19"/>
      <c r="D30" s="26"/>
      <c r="E30" s="21">
        <f t="shared" si="7"/>
        <v>0</v>
      </c>
      <c r="F30" s="22">
        <f t="shared" ref="F30:F40" si="9">E30*10%</f>
        <v>0</v>
      </c>
      <c r="G30" s="22">
        <f t="shared" si="2"/>
        <v>0</v>
      </c>
    </row>
    <row r="31" spans="1:9" s="2" customFormat="1" ht="15" customHeight="1">
      <c r="A31" s="24"/>
      <c r="B31" s="28"/>
      <c r="C31" s="19"/>
      <c r="D31" s="26"/>
      <c r="E31" s="21">
        <f t="shared" si="7"/>
        <v>0</v>
      </c>
      <c r="F31" s="22">
        <f t="shared" si="9"/>
        <v>0</v>
      </c>
      <c r="G31" s="22">
        <f t="shared" si="2"/>
        <v>0</v>
      </c>
    </row>
    <row r="32" spans="1:9" s="2" customFormat="1" ht="15" customHeight="1">
      <c r="A32" s="24"/>
      <c r="B32" s="28"/>
      <c r="C32" s="19"/>
      <c r="D32" s="26"/>
      <c r="E32" s="21">
        <f t="shared" si="7"/>
        <v>0</v>
      </c>
      <c r="F32" s="22">
        <f t="shared" si="9"/>
        <v>0</v>
      </c>
      <c r="G32" s="22">
        <f t="shared" si="2"/>
        <v>0</v>
      </c>
    </row>
    <row r="33" spans="1:7" s="2" customFormat="1" ht="15" customHeight="1">
      <c r="A33" s="24"/>
      <c r="B33" s="28"/>
      <c r="C33" s="19"/>
      <c r="D33" s="26"/>
      <c r="E33" s="21">
        <f t="shared" si="7"/>
        <v>0</v>
      </c>
      <c r="F33" s="22">
        <f t="shared" si="9"/>
        <v>0</v>
      </c>
      <c r="G33" s="22">
        <f t="shared" si="2"/>
        <v>0</v>
      </c>
    </row>
    <row r="34" spans="1:7" s="2" customFormat="1" ht="15" customHeight="1">
      <c r="A34" s="24"/>
      <c r="B34" s="43"/>
      <c r="C34" s="19"/>
      <c r="D34" s="26"/>
      <c r="E34" s="21">
        <f t="shared" si="7"/>
        <v>0</v>
      </c>
      <c r="F34" s="22">
        <f t="shared" si="9"/>
        <v>0</v>
      </c>
      <c r="G34" s="22">
        <f t="shared" si="2"/>
        <v>0</v>
      </c>
    </row>
    <row r="35" spans="1:7" s="2" customFormat="1" ht="15" customHeight="1">
      <c r="A35" s="24"/>
      <c r="B35" s="43"/>
      <c r="C35" s="19"/>
      <c r="D35" s="26"/>
      <c r="E35" s="21">
        <f t="shared" si="7"/>
        <v>0</v>
      </c>
      <c r="F35" s="22">
        <f t="shared" si="9"/>
        <v>0</v>
      </c>
      <c r="G35" s="22">
        <f t="shared" si="2"/>
        <v>0</v>
      </c>
    </row>
    <row r="36" spans="1:7" s="2" customFormat="1" ht="15" customHeight="1">
      <c r="A36" s="24"/>
      <c r="B36" s="28"/>
      <c r="C36" s="19"/>
      <c r="D36" s="22"/>
      <c r="E36" s="21">
        <f t="shared" si="7"/>
        <v>0</v>
      </c>
      <c r="F36" s="22">
        <f t="shared" si="9"/>
        <v>0</v>
      </c>
      <c r="G36" s="22">
        <f t="shared" si="2"/>
        <v>0</v>
      </c>
    </row>
    <row r="37" spans="1:7" s="2" customFormat="1" ht="15" customHeight="1">
      <c r="A37" s="24"/>
      <c r="B37" s="28"/>
      <c r="C37" s="19"/>
      <c r="D37" s="22"/>
      <c r="E37"/>
      <c r="F37" s="22">
        <f t="shared" si="9"/>
        <v>0</v>
      </c>
      <c r="G37" s="22">
        <f t="shared" si="2"/>
        <v>0</v>
      </c>
    </row>
    <row r="38" spans="1:7" s="2" customFormat="1" ht="15" customHeight="1">
      <c r="A38" s="24"/>
      <c r="B38" s="28"/>
      <c r="C38" s="19"/>
      <c r="D38" s="22"/>
      <c r="E38"/>
      <c r="F38" s="22">
        <f t="shared" si="9"/>
        <v>0</v>
      </c>
      <c r="G38" s="22">
        <f t="shared" si="2"/>
        <v>0</v>
      </c>
    </row>
    <row r="39" spans="1:7" s="2" customFormat="1" ht="15" customHeight="1">
      <c r="A39" s="24"/>
      <c r="B39" s="24"/>
      <c r="C39" s="19"/>
      <c r="D39" s="22"/>
      <c r="E39"/>
      <c r="F39" s="22">
        <f t="shared" si="9"/>
        <v>0</v>
      </c>
      <c r="G39" s="22">
        <f t="shared" si="2"/>
        <v>0</v>
      </c>
    </row>
    <row r="40" spans="1:7" s="2" customFormat="1" ht="15" customHeight="1">
      <c r="A40" s="24"/>
      <c r="B40" s="24"/>
      <c r="C40" s="19"/>
      <c r="D40" s="22"/>
      <c r="E40"/>
      <c r="F40" s="22">
        <f t="shared" si="9"/>
        <v>0</v>
      </c>
      <c r="G40" s="22">
        <f t="shared" si="2"/>
        <v>0</v>
      </c>
    </row>
    <row r="41" spans="1:7" s="2" customFormat="1" ht="15" customHeight="1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199000</v>
      </c>
      <c r="G45" s="37">
        <f>SUM(G16:G44)</f>
        <v>2189000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1" workbookViewId="0">
      <selection activeCell="E31" sqref="E31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0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/>
      <c r="B4" s="47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1639000</v>
      </c>
      <c r="C11" s="4"/>
      <c r="D11" s="4"/>
      <c r="E11" s="4"/>
    </row>
    <row r="12" spans="1:7" ht="15" customHeight="1">
      <c r="A12" s="2" t="s">
        <v>7</v>
      </c>
      <c r="B12" s="12">
        <f ca="1">NOW()</f>
        <v>42395.69410601852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>
      <c r="A17" s="24" t="s">
        <v>44</v>
      </c>
      <c r="B17" s="25" t="s">
        <v>45</v>
      </c>
      <c r="C17" s="19">
        <v>1</v>
      </c>
      <c r="D17" s="26">
        <v>550000</v>
      </c>
      <c r="E17" s="21">
        <f t="shared" si="0"/>
        <v>550000</v>
      </c>
      <c r="F17" s="22">
        <f t="shared" si="1"/>
        <v>55000</v>
      </c>
      <c r="G17" s="22">
        <f t="shared" si="2"/>
        <v>605000</v>
      </c>
      <c r="I17" s="27"/>
    </row>
    <row r="18" spans="1:9" s="2" customFormat="1" ht="15" customHeight="1">
      <c r="A18" s="24"/>
      <c r="B18" s="24" t="s">
        <v>61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 t="s">
        <v>46</v>
      </c>
      <c r="B19" s="28" t="s">
        <v>47</v>
      </c>
      <c r="C19" s="19">
        <v>1</v>
      </c>
      <c r="D19" s="26">
        <v>220000</v>
      </c>
      <c r="E19" s="21">
        <f t="shared" si="0"/>
        <v>220000</v>
      </c>
      <c r="F19" s="22">
        <f t="shared" si="1"/>
        <v>22000</v>
      </c>
      <c r="G19" s="22">
        <f t="shared" si="2"/>
        <v>242000</v>
      </c>
    </row>
    <row r="20" spans="1:9" s="2" customFormat="1" ht="15" customHeight="1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>
      <c r="A21" s="24"/>
      <c r="B21" s="28" t="s">
        <v>48</v>
      </c>
      <c r="C21" s="19">
        <v>1</v>
      </c>
      <c r="D21" s="26">
        <v>220000</v>
      </c>
      <c r="E21" s="21">
        <f t="shared" si="0"/>
        <v>220000</v>
      </c>
      <c r="F21" s="22">
        <f t="shared" si="1"/>
        <v>22000</v>
      </c>
      <c r="G21" s="22">
        <f t="shared" si="2"/>
        <v>242000</v>
      </c>
    </row>
    <row r="22" spans="1:9" s="2" customFormat="1" ht="15" customHeight="1">
      <c r="A22" s="24"/>
      <c r="B22" s="43"/>
      <c r="C22" s="19"/>
      <c r="D22" s="22"/>
      <c r="E22" s="21"/>
      <c r="F22" s="22"/>
      <c r="G22" s="22"/>
    </row>
    <row r="23" spans="1:9" s="2" customFormat="1" ht="15" customHeight="1">
      <c r="A23" s="24"/>
      <c r="B23" s="43" t="s">
        <v>49</v>
      </c>
      <c r="C23" s="19">
        <v>1</v>
      </c>
      <c r="D23" s="22">
        <v>250000</v>
      </c>
      <c r="E23" s="21">
        <f t="shared" ref="E23" si="3">C23*D23</f>
        <v>250000</v>
      </c>
      <c r="F23" s="22">
        <f t="shared" ref="F23" si="4">E23*10%</f>
        <v>25000</v>
      </c>
      <c r="G23" s="22">
        <f t="shared" ref="G23" si="5">SUM(E23:F23)</f>
        <v>275000</v>
      </c>
    </row>
    <row r="24" spans="1:9" s="2" customFormat="1" ht="15" customHeight="1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>
      <c r="A25" s="24"/>
      <c r="B25" s="28" t="s">
        <v>50</v>
      </c>
      <c r="C25" s="19">
        <v>1</v>
      </c>
      <c r="D25" s="22">
        <v>250000</v>
      </c>
      <c r="E25" s="21">
        <f t="shared" ref="E25" si="6">C25*D25</f>
        <v>250000</v>
      </c>
      <c r="F25" s="22">
        <f t="shared" si="1"/>
        <v>25000</v>
      </c>
      <c r="G25" s="22">
        <f t="shared" si="2"/>
        <v>275000</v>
      </c>
    </row>
    <row r="26" spans="1:9" s="2" customFormat="1" ht="15" customHeight="1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>
      <c r="A28" s="24"/>
      <c r="B28" s="24"/>
      <c r="C28" s="19"/>
      <c r="D28" s="22"/>
      <c r="E28" s="21">
        <f t="shared" ref="E28:E36" si="7">C28*D28</f>
        <v>0</v>
      </c>
      <c r="F28" s="22">
        <f t="shared" ref="F28" si="8">E28*10%</f>
        <v>0</v>
      </c>
      <c r="G28" s="22">
        <f t="shared" si="2"/>
        <v>0</v>
      </c>
    </row>
    <row r="29" spans="1:9" s="2" customFormat="1" ht="15" customHeight="1">
      <c r="A29" s="24"/>
      <c r="B29" s="25"/>
      <c r="C29" s="19"/>
      <c r="D29" s="26"/>
      <c r="E29" s="21">
        <f t="shared" si="7"/>
        <v>0</v>
      </c>
      <c r="F29" s="22">
        <f>E29*10%</f>
        <v>0</v>
      </c>
      <c r="G29" s="22">
        <f t="shared" si="2"/>
        <v>0</v>
      </c>
    </row>
    <row r="30" spans="1:9" s="2" customFormat="1" ht="15" customHeight="1">
      <c r="A30" s="24"/>
      <c r="B30" s="24"/>
      <c r="C30" s="19"/>
      <c r="D30" s="26"/>
      <c r="E30" s="21">
        <f t="shared" si="7"/>
        <v>0</v>
      </c>
      <c r="F30" s="22">
        <f t="shared" ref="F30:F40" si="9">E30*10%</f>
        <v>0</v>
      </c>
      <c r="G30" s="22">
        <f t="shared" si="2"/>
        <v>0</v>
      </c>
    </row>
    <row r="31" spans="1:9" s="2" customFormat="1" ht="15" customHeight="1">
      <c r="A31" s="24"/>
      <c r="B31" s="28"/>
      <c r="C31" s="19"/>
      <c r="D31" s="26"/>
      <c r="E31" s="21">
        <f t="shared" si="7"/>
        <v>0</v>
      </c>
      <c r="F31" s="22">
        <f t="shared" si="9"/>
        <v>0</v>
      </c>
      <c r="G31" s="22">
        <f t="shared" si="2"/>
        <v>0</v>
      </c>
    </row>
    <row r="32" spans="1:9" s="2" customFormat="1" ht="15" customHeight="1">
      <c r="A32" s="24"/>
      <c r="B32" s="28"/>
      <c r="C32" s="19"/>
      <c r="D32" s="26"/>
      <c r="E32" s="21">
        <f t="shared" si="7"/>
        <v>0</v>
      </c>
      <c r="F32" s="22">
        <f t="shared" si="9"/>
        <v>0</v>
      </c>
      <c r="G32" s="22">
        <f t="shared" si="2"/>
        <v>0</v>
      </c>
    </row>
    <row r="33" spans="1:7" s="2" customFormat="1" ht="15" customHeight="1">
      <c r="A33" s="24"/>
      <c r="B33" s="28"/>
      <c r="C33" s="19"/>
      <c r="D33" s="26"/>
      <c r="E33" s="21">
        <f t="shared" si="7"/>
        <v>0</v>
      </c>
      <c r="F33" s="22">
        <f t="shared" si="9"/>
        <v>0</v>
      </c>
      <c r="G33" s="22">
        <f t="shared" si="2"/>
        <v>0</v>
      </c>
    </row>
    <row r="34" spans="1:7" s="2" customFormat="1" ht="15" customHeight="1">
      <c r="A34" s="24"/>
      <c r="B34" s="43"/>
      <c r="C34" s="19"/>
      <c r="D34" s="26"/>
      <c r="E34" s="21">
        <f t="shared" si="7"/>
        <v>0</v>
      </c>
      <c r="F34" s="22">
        <f t="shared" si="9"/>
        <v>0</v>
      </c>
      <c r="G34" s="22">
        <f t="shared" si="2"/>
        <v>0</v>
      </c>
    </row>
    <row r="35" spans="1:7" s="2" customFormat="1" ht="15" customHeight="1">
      <c r="A35" s="24"/>
      <c r="B35" s="43"/>
      <c r="C35" s="19"/>
      <c r="D35" s="26"/>
      <c r="E35" s="21">
        <f t="shared" si="7"/>
        <v>0</v>
      </c>
      <c r="F35" s="22">
        <f t="shared" si="9"/>
        <v>0</v>
      </c>
      <c r="G35" s="22">
        <f t="shared" si="2"/>
        <v>0</v>
      </c>
    </row>
    <row r="36" spans="1:7" s="2" customFormat="1" ht="15" customHeight="1">
      <c r="A36" s="24"/>
      <c r="B36" s="28"/>
      <c r="C36" s="19"/>
      <c r="D36" s="22"/>
      <c r="E36" s="21">
        <f t="shared" si="7"/>
        <v>0</v>
      </c>
      <c r="F36" s="22">
        <f t="shared" si="9"/>
        <v>0</v>
      </c>
      <c r="G36" s="22">
        <f t="shared" si="2"/>
        <v>0</v>
      </c>
    </row>
    <row r="37" spans="1:7" s="2" customFormat="1" ht="15" customHeight="1">
      <c r="A37" s="24"/>
      <c r="B37" s="28"/>
      <c r="C37" s="19"/>
      <c r="D37" s="22"/>
      <c r="E37"/>
      <c r="F37" s="22">
        <f t="shared" si="9"/>
        <v>0</v>
      </c>
      <c r="G37" s="22">
        <f t="shared" si="2"/>
        <v>0</v>
      </c>
    </row>
    <row r="38" spans="1:7" s="2" customFormat="1" ht="15" customHeight="1">
      <c r="A38" s="24"/>
      <c r="B38" s="28"/>
      <c r="C38" s="19"/>
      <c r="D38" s="22"/>
      <c r="E38"/>
      <c r="F38" s="22">
        <f t="shared" si="9"/>
        <v>0</v>
      </c>
      <c r="G38" s="22">
        <f t="shared" si="2"/>
        <v>0</v>
      </c>
    </row>
    <row r="39" spans="1:7" s="2" customFormat="1" ht="15" customHeight="1">
      <c r="A39" s="24"/>
      <c r="B39" s="24"/>
      <c r="C39" s="19"/>
      <c r="D39" s="22"/>
      <c r="E39"/>
      <c r="F39" s="22">
        <f t="shared" si="9"/>
        <v>0</v>
      </c>
      <c r="G39" s="22">
        <f t="shared" si="2"/>
        <v>0</v>
      </c>
    </row>
    <row r="40" spans="1:7" s="2" customFormat="1" ht="15" customHeight="1">
      <c r="A40" s="24"/>
      <c r="B40" s="24"/>
      <c r="C40" s="19"/>
      <c r="D40" s="22"/>
      <c r="E40"/>
      <c r="F40" s="22">
        <f t="shared" si="9"/>
        <v>0</v>
      </c>
      <c r="G40" s="22">
        <f t="shared" si="2"/>
        <v>0</v>
      </c>
    </row>
    <row r="41" spans="1:7" s="2" customFormat="1" ht="15" customHeight="1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149000</v>
      </c>
      <c r="G45" s="37">
        <f>SUM(G16:G44)</f>
        <v>1639000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J8" sqref="J8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0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 t="s">
        <v>94</v>
      </c>
      <c r="B4" s="47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2900000.4</v>
      </c>
      <c r="C11" s="4"/>
      <c r="D11" s="4"/>
      <c r="E11" s="4"/>
    </row>
    <row r="12" spans="1:7" ht="15" customHeight="1">
      <c r="A12" s="2" t="s">
        <v>7</v>
      </c>
      <c r="B12" s="12">
        <f ca="1">NOW()</f>
        <v>42395.69410601852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1" si="1">E16*10%</f>
        <v>0</v>
      </c>
      <c r="G16" s="23">
        <f t="shared" ref="G16:G40" si="2">SUM(E16:F16)</f>
        <v>0</v>
      </c>
    </row>
    <row r="17" spans="1:9" s="2" customFormat="1" ht="15" customHeight="1">
      <c r="A17" s="24" t="s">
        <v>26</v>
      </c>
      <c r="B17" s="25" t="s">
        <v>27</v>
      </c>
      <c r="C17" s="19">
        <v>1</v>
      </c>
      <c r="D17" s="26">
        <v>2636364</v>
      </c>
      <c r="E17" s="21">
        <f t="shared" si="0"/>
        <v>2636364</v>
      </c>
      <c r="F17" s="22">
        <f t="shared" si="1"/>
        <v>263636.40000000002</v>
      </c>
      <c r="G17" s="22">
        <f t="shared" si="2"/>
        <v>2900000.4</v>
      </c>
      <c r="I17" s="27"/>
    </row>
    <row r="18" spans="1:9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 t="s">
        <v>52</v>
      </c>
      <c r="B19" s="44" t="s">
        <v>54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 t="s">
        <v>53</v>
      </c>
      <c r="B20" s="44" t="s">
        <v>57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>
      <c r="A21" s="24" t="s">
        <v>58</v>
      </c>
      <c r="B21" s="44" t="s">
        <v>59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4"/>
      <c r="C22" s="19"/>
      <c r="D22" s="22"/>
      <c r="E22" s="21"/>
      <c r="F22" s="22"/>
      <c r="G22" s="22"/>
    </row>
    <row r="23" spans="1:9" s="2" customFormat="1" ht="15" customHeight="1">
      <c r="A23" s="24"/>
      <c r="B23" s="44" t="s">
        <v>28</v>
      </c>
      <c r="C23" s="19"/>
      <c r="D23" s="22"/>
      <c r="E23" s="42"/>
      <c r="F23" s="22"/>
      <c r="G23" s="22"/>
    </row>
    <row r="24" spans="1:9" s="2" customFormat="1" ht="15" customHeight="1">
      <c r="A24" s="24"/>
      <c r="B24" s="44" t="s">
        <v>29</v>
      </c>
      <c r="C24" s="19"/>
      <c r="D24" s="22"/>
      <c r="E24"/>
      <c r="F24" s="22"/>
      <c r="G24" s="22"/>
    </row>
    <row r="25" spans="1:9" s="2" customFormat="1" ht="15" customHeight="1">
      <c r="A25" s="24"/>
      <c r="B25" s="44" t="s">
        <v>30</v>
      </c>
      <c r="C25" s="19"/>
      <c r="D25" s="22"/>
      <c r="E25" s="21"/>
      <c r="F25" s="22"/>
      <c r="G25" s="22"/>
    </row>
    <row r="26" spans="1:9" s="2" customFormat="1" ht="15" customHeight="1">
      <c r="A26" s="24"/>
      <c r="B26" s="44" t="s">
        <v>31</v>
      </c>
      <c r="C26" s="19"/>
      <c r="D26" s="22"/>
      <c r="E26"/>
      <c r="F26" s="22"/>
      <c r="G26" s="22"/>
    </row>
    <row r="27" spans="1:9" s="2" customFormat="1" ht="15" customHeight="1">
      <c r="A27" s="24"/>
      <c r="B27" s="44" t="s">
        <v>32</v>
      </c>
      <c r="C27" s="19"/>
      <c r="D27" s="22"/>
      <c r="E27"/>
      <c r="F27" s="22"/>
      <c r="G27" s="22"/>
    </row>
    <row r="28" spans="1:9" s="2" customFormat="1" ht="15" customHeight="1">
      <c r="A28" s="24"/>
      <c r="B28" s="44" t="s">
        <v>33</v>
      </c>
      <c r="C28" s="19"/>
      <c r="D28" s="22"/>
      <c r="E28" s="21"/>
      <c r="F28" s="22"/>
      <c r="G28" s="22"/>
    </row>
    <row r="29" spans="1:9" s="2" customFormat="1" ht="15" customHeight="1">
      <c r="A29" s="24"/>
      <c r="B29" s="44" t="s">
        <v>34</v>
      </c>
      <c r="C29" s="19"/>
      <c r="D29" s="26"/>
      <c r="E29" s="21"/>
      <c r="F29" s="22"/>
      <c r="G29" s="22"/>
    </row>
    <row r="30" spans="1:9" s="2" customFormat="1" ht="15" customHeight="1">
      <c r="A30" s="24"/>
      <c r="B30" s="44" t="s">
        <v>35</v>
      </c>
      <c r="C30" s="19"/>
      <c r="D30" s="26"/>
      <c r="E30" s="21"/>
      <c r="F30" s="22"/>
      <c r="G30" s="22"/>
    </row>
    <row r="31" spans="1:9" s="2" customFormat="1" ht="15" customHeight="1">
      <c r="A31" s="24"/>
      <c r="B31" s="44" t="s">
        <v>36</v>
      </c>
      <c r="C31" s="19"/>
      <c r="D31" s="26"/>
      <c r="E31" s="21"/>
      <c r="F31" s="22"/>
      <c r="G31" s="22"/>
    </row>
    <row r="32" spans="1:9" s="2" customFormat="1" ht="15" customHeight="1">
      <c r="A32" s="24"/>
      <c r="B32" s="44" t="s">
        <v>37</v>
      </c>
      <c r="C32" s="19"/>
      <c r="D32" s="26"/>
      <c r="E32" s="21"/>
      <c r="F32" s="22"/>
      <c r="G32" s="22"/>
    </row>
    <row r="33" spans="1:7" s="2" customFormat="1" ht="15" customHeight="1">
      <c r="A33" s="24"/>
      <c r="B33" s="44" t="s">
        <v>38</v>
      </c>
      <c r="C33" s="19"/>
      <c r="D33" s="26"/>
      <c r="E33" s="21"/>
      <c r="F33" s="22"/>
      <c r="G33" s="22"/>
    </row>
    <row r="34" spans="1:7" s="2" customFormat="1" ht="15" customHeight="1">
      <c r="A34" s="24"/>
      <c r="B34" s="44" t="s">
        <v>39</v>
      </c>
      <c r="C34" s="19"/>
      <c r="D34" s="26"/>
      <c r="E34" s="21"/>
      <c r="F34" s="22"/>
      <c r="G34" s="22"/>
    </row>
    <row r="35" spans="1:7" s="2" customFormat="1" ht="15" customHeight="1">
      <c r="A35" s="24"/>
      <c r="B35" s="44" t="s">
        <v>40</v>
      </c>
      <c r="C35" s="19"/>
      <c r="D35" s="26"/>
      <c r="E35" s="21"/>
      <c r="F35" s="22"/>
      <c r="G35" s="22"/>
    </row>
    <row r="36" spans="1:7" s="2" customFormat="1" ht="15" customHeight="1">
      <c r="A36" s="24"/>
      <c r="B36" s="44" t="s">
        <v>41</v>
      </c>
      <c r="C36" s="19"/>
      <c r="D36" s="22"/>
      <c r="E36" s="21"/>
      <c r="F36" s="22"/>
      <c r="G36" s="22"/>
    </row>
    <row r="37" spans="1:7" s="2" customFormat="1" ht="15" customHeight="1">
      <c r="A37" s="24"/>
      <c r="B37" s="44" t="s">
        <v>42</v>
      </c>
      <c r="C37" s="19"/>
      <c r="D37" s="22"/>
      <c r="E37"/>
      <c r="F37" s="22"/>
      <c r="G37" s="22"/>
    </row>
    <row r="38" spans="1:7" s="2" customFormat="1" ht="15" customHeight="1">
      <c r="A38" s="24"/>
      <c r="B38" s="45" t="s">
        <v>55</v>
      </c>
      <c r="C38" s="19"/>
      <c r="D38" s="22"/>
      <c r="E38"/>
      <c r="F38" s="22"/>
      <c r="G38" s="22"/>
    </row>
    <row r="39" spans="1:7" s="2" customFormat="1" ht="15" customHeight="1">
      <c r="A39" s="24"/>
      <c r="B39" s="44" t="s">
        <v>43</v>
      </c>
      <c r="C39" s="19"/>
      <c r="D39" s="22"/>
      <c r="E39"/>
      <c r="F39" s="22">
        <f t="shared" ref="F39:F40" si="3">E39*10%</f>
        <v>0</v>
      </c>
      <c r="G39" s="22">
        <f t="shared" si="2"/>
        <v>0</v>
      </c>
    </row>
    <row r="40" spans="1:7" s="2" customFormat="1" ht="15" customHeight="1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263636.40000000002</v>
      </c>
      <c r="G45" s="37">
        <f>SUM(G16:G44)</f>
        <v>2900000.4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1" workbookViewId="0">
      <selection activeCell="A21" sqref="A21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0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/>
      <c r="B4" s="47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2882000</v>
      </c>
      <c r="C11" s="4"/>
      <c r="D11" s="4"/>
      <c r="E11" s="4"/>
    </row>
    <row r="12" spans="1:7" ht="15" customHeight="1">
      <c r="A12" s="2" t="s">
        <v>7</v>
      </c>
      <c r="B12" s="12">
        <f ca="1">NOW()</f>
        <v>42395.69410601852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>
      <c r="A17" s="24" t="s">
        <v>21</v>
      </c>
      <c r="B17" s="25" t="s">
        <v>22</v>
      </c>
      <c r="C17" s="19">
        <v>2</v>
      </c>
      <c r="D17" s="26">
        <v>950000</v>
      </c>
      <c r="E17" s="21">
        <f t="shared" si="0"/>
        <v>1900000</v>
      </c>
      <c r="F17" s="22">
        <f t="shared" si="1"/>
        <v>190000</v>
      </c>
      <c r="G17" s="22">
        <f t="shared" si="2"/>
        <v>2090000</v>
      </c>
      <c r="I17" s="27"/>
    </row>
    <row r="18" spans="1:9" s="2" customFormat="1" ht="15" customHeight="1">
      <c r="A18" s="24"/>
      <c r="B18" s="24" t="s">
        <v>23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28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 t="s">
        <v>56</v>
      </c>
      <c r="B20" s="28" t="s">
        <v>24</v>
      </c>
      <c r="C20" s="19">
        <v>4</v>
      </c>
      <c r="D20" s="26">
        <v>180000</v>
      </c>
      <c r="E20" s="21">
        <f t="shared" si="0"/>
        <v>720000</v>
      </c>
      <c r="F20" s="22">
        <f t="shared" si="1"/>
        <v>72000</v>
      </c>
      <c r="G20" s="22">
        <f t="shared" si="2"/>
        <v>792000</v>
      </c>
      <c r="I20" s="27"/>
    </row>
    <row r="21" spans="1:9" s="2" customFormat="1" ht="15" customHeight="1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3"/>
      <c r="C22" s="19"/>
      <c r="D22" s="22"/>
      <c r="E22" s="21"/>
      <c r="F22" s="22"/>
      <c r="G22" s="22"/>
    </row>
    <row r="23" spans="1:9" s="2" customFormat="1" ht="15" customHeight="1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>
      <c r="A25" s="24"/>
      <c r="B25" s="28"/>
      <c r="C25" s="19"/>
      <c r="D25" s="22"/>
      <c r="E25" s="21">
        <f t="shared" ref="E25" si="3">C25*D25</f>
        <v>0</v>
      </c>
      <c r="F25" s="22">
        <f t="shared" si="1"/>
        <v>0</v>
      </c>
      <c r="G25" s="22">
        <f t="shared" ref="G25" si="4">SUM(E25:F25)</f>
        <v>0</v>
      </c>
    </row>
    <row r="26" spans="1:9" s="2" customFormat="1" ht="15" customHeight="1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>
      <c r="A28" s="24"/>
      <c r="B28" s="24"/>
      <c r="C28" s="19"/>
      <c r="D28" s="22"/>
      <c r="E28" s="21">
        <f t="shared" ref="E28:E36" si="5">C28*D28</f>
        <v>0</v>
      </c>
      <c r="F28" s="22">
        <f t="shared" ref="F28" si="6">E28*10%</f>
        <v>0</v>
      </c>
      <c r="G28" s="22">
        <f t="shared" si="2"/>
        <v>0</v>
      </c>
    </row>
    <row r="29" spans="1:9" s="2" customFormat="1" ht="15" customHeight="1">
      <c r="A29" s="24"/>
      <c r="B29" s="25"/>
      <c r="C29" s="19"/>
      <c r="D29" s="26"/>
      <c r="E29" s="21">
        <f t="shared" si="5"/>
        <v>0</v>
      </c>
      <c r="F29" s="22">
        <f>E29*10%</f>
        <v>0</v>
      </c>
      <c r="G29" s="22">
        <f t="shared" si="2"/>
        <v>0</v>
      </c>
    </row>
    <row r="30" spans="1:9" s="2" customFormat="1" ht="15" customHeight="1">
      <c r="A30" s="24"/>
      <c r="B30" s="24"/>
      <c r="C30" s="19"/>
      <c r="D30" s="26"/>
      <c r="E30" s="21">
        <f t="shared" si="5"/>
        <v>0</v>
      </c>
      <c r="F30" s="22">
        <f t="shared" ref="F30:F40" si="7">E30*10%</f>
        <v>0</v>
      </c>
      <c r="G30" s="22">
        <f t="shared" si="2"/>
        <v>0</v>
      </c>
    </row>
    <row r="31" spans="1:9" s="2" customFormat="1" ht="15" customHeight="1">
      <c r="A31" s="24"/>
      <c r="B31" s="28"/>
      <c r="C31" s="19"/>
      <c r="D31" s="26"/>
      <c r="E31" s="21">
        <f t="shared" si="5"/>
        <v>0</v>
      </c>
      <c r="F31" s="22">
        <f t="shared" si="7"/>
        <v>0</v>
      </c>
      <c r="G31" s="22">
        <f t="shared" si="2"/>
        <v>0</v>
      </c>
    </row>
    <row r="32" spans="1:9" s="2" customFormat="1" ht="15" customHeight="1">
      <c r="A32" s="24"/>
      <c r="B32" s="28"/>
      <c r="C32" s="19"/>
      <c r="D32" s="26"/>
      <c r="E32" s="21">
        <f t="shared" si="5"/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>
      <c r="A33" s="24"/>
      <c r="B33" s="28"/>
      <c r="C33" s="19"/>
      <c r="D33" s="26"/>
      <c r="E33" s="21">
        <f t="shared" si="5"/>
        <v>0</v>
      </c>
      <c r="F33" s="22">
        <f t="shared" si="7"/>
        <v>0</v>
      </c>
      <c r="G33" s="22">
        <f t="shared" si="2"/>
        <v>0</v>
      </c>
    </row>
    <row r="34" spans="1:7" s="2" customFormat="1" ht="15" customHeight="1">
      <c r="A34" s="24"/>
      <c r="B34" s="43"/>
      <c r="C34" s="19"/>
      <c r="D34" s="26"/>
      <c r="E34" s="21">
        <f t="shared" si="5"/>
        <v>0</v>
      </c>
      <c r="F34" s="22">
        <f t="shared" si="7"/>
        <v>0</v>
      </c>
      <c r="G34" s="22">
        <f t="shared" si="2"/>
        <v>0</v>
      </c>
    </row>
    <row r="35" spans="1:7" s="2" customFormat="1" ht="15" customHeight="1">
      <c r="A35" s="24"/>
      <c r="B35" s="43"/>
      <c r="C35" s="19"/>
      <c r="D35" s="26"/>
      <c r="E35" s="21">
        <f t="shared" si="5"/>
        <v>0</v>
      </c>
      <c r="F35" s="22">
        <f t="shared" si="7"/>
        <v>0</v>
      </c>
      <c r="G35" s="22">
        <f t="shared" si="2"/>
        <v>0</v>
      </c>
    </row>
    <row r="36" spans="1:7" s="2" customFormat="1" ht="15" customHeight="1">
      <c r="A36" s="24"/>
      <c r="B36" s="28"/>
      <c r="C36" s="19"/>
      <c r="D36" s="22"/>
      <c r="E36" s="21">
        <f t="shared" si="5"/>
        <v>0</v>
      </c>
      <c r="F36" s="22">
        <f t="shared" si="7"/>
        <v>0</v>
      </c>
      <c r="G36" s="22">
        <f t="shared" si="2"/>
        <v>0</v>
      </c>
    </row>
    <row r="37" spans="1:7" s="2" customFormat="1" ht="15" customHeight="1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262000</v>
      </c>
      <c r="G45" s="37">
        <f>SUM(G16:G44)</f>
        <v>2882000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서버hdd</vt:lpstr>
      <vt:lpstr>서버</vt:lpstr>
      <vt:lpstr>웍hdd2</vt:lpstr>
      <vt:lpstr>웍hdd</vt:lpstr>
      <vt:lpstr>웍스테이션</vt:lpstr>
      <vt:lpstr>nas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2016-01-26T07:39:52Z</cp:lastPrinted>
  <dcterms:created xsi:type="dcterms:W3CDTF">2014-08-18T10:42:20Z</dcterms:created>
  <dcterms:modified xsi:type="dcterms:W3CDTF">2016-01-26T07:40:05Z</dcterms:modified>
</cp:coreProperties>
</file>