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80" windowWidth="20730" windowHeight="11700" firstSheet="1" activeTab="1"/>
  </bookViews>
  <sheets>
    <sheet name="m476dw 컬러레이저" sheetId="7" r:id="rId1"/>
    <sheet name="x476 잉크" sheetId="4" r:id="rId2"/>
  </sheets>
  <calcPr calcId="145621"/>
</workbook>
</file>

<file path=xl/calcChain.xml><?xml version="1.0" encoding="utf-8"?>
<calcChain xmlns="http://schemas.openxmlformats.org/spreadsheetml/2006/main">
  <c r="D28" i="4" l="1"/>
  <c r="E28" i="4"/>
  <c r="F28" i="4" s="1"/>
  <c r="D17" i="4" l="1"/>
  <c r="G26" i="4" l="1"/>
  <c r="E42" i="7" l="1"/>
  <c r="F42" i="7" s="1"/>
  <c r="F41" i="7"/>
  <c r="E41" i="7"/>
  <c r="G41" i="7" s="1"/>
  <c r="E40" i="7"/>
  <c r="F40" i="7" s="1"/>
  <c r="F39" i="7"/>
  <c r="E39" i="7"/>
  <c r="G39" i="7" s="1"/>
  <c r="E38" i="7"/>
  <c r="F38" i="7" s="1"/>
  <c r="F37" i="7"/>
  <c r="E37" i="7"/>
  <c r="G37" i="7" s="1"/>
  <c r="E36" i="7"/>
  <c r="F36" i="7" s="1"/>
  <c r="F35" i="7"/>
  <c r="E35" i="7"/>
  <c r="G35" i="7" s="1"/>
  <c r="E34" i="7"/>
  <c r="F34" i="7" s="1"/>
  <c r="F33" i="7"/>
  <c r="G33" i="7" s="1"/>
  <c r="F32" i="7"/>
  <c r="E32" i="7"/>
  <c r="G32" i="7" s="1"/>
  <c r="E31" i="7"/>
  <c r="F31" i="7" s="1"/>
  <c r="G28" i="7"/>
  <c r="G27" i="7"/>
  <c r="G26" i="7"/>
  <c r="G25" i="7"/>
  <c r="G24" i="7"/>
  <c r="G23" i="7"/>
  <c r="G22" i="7"/>
  <c r="G21" i="7"/>
  <c r="G20" i="7"/>
  <c r="G19" i="7"/>
  <c r="F18" i="7"/>
  <c r="E18" i="7"/>
  <c r="G18" i="7" s="1"/>
  <c r="E17" i="7"/>
  <c r="F17" i="7" s="1"/>
  <c r="F16" i="7"/>
  <c r="E16" i="7"/>
  <c r="E43" i="7" s="1"/>
  <c r="B12" i="7"/>
  <c r="F43" i="7" l="1"/>
  <c r="G17" i="7"/>
  <c r="G31" i="7"/>
  <c r="G34" i="7"/>
  <c r="G36" i="7"/>
  <c r="G38" i="7"/>
  <c r="G40" i="7"/>
  <c r="G42" i="7"/>
  <c r="G16" i="7"/>
  <c r="G43" i="7" l="1"/>
  <c r="B11" i="7" s="1"/>
  <c r="E40" i="4"/>
  <c r="F40" i="4" s="1"/>
  <c r="E39" i="4"/>
  <c r="F39" i="4" s="1"/>
  <c r="E38" i="4"/>
  <c r="F38" i="4" s="1"/>
  <c r="E37" i="4"/>
  <c r="F37" i="4" s="1"/>
  <c r="E36" i="4"/>
  <c r="F36" i="4" s="1"/>
  <c r="E35" i="4"/>
  <c r="F35" i="4" s="1"/>
  <c r="E34" i="4"/>
  <c r="F34" i="4" s="1"/>
  <c r="F33" i="4"/>
  <c r="G33" i="4" s="1"/>
  <c r="E32" i="4"/>
  <c r="E31" i="4"/>
  <c r="F31" i="4" s="1"/>
  <c r="G28" i="4"/>
  <c r="G27" i="4"/>
  <c r="G25" i="4"/>
  <c r="G24" i="4"/>
  <c r="G23" i="4"/>
  <c r="G22" i="4"/>
  <c r="G21" i="4"/>
  <c r="G20" i="4"/>
  <c r="G19" i="4"/>
  <c r="F18" i="4"/>
  <c r="E18" i="4"/>
  <c r="E17" i="4"/>
  <c r="F17" i="4" s="1"/>
  <c r="E16" i="4"/>
  <c r="F16" i="4" s="1"/>
  <c r="B12" i="4"/>
  <c r="G35" i="4" l="1"/>
  <c r="G37" i="4"/>
  <c r="G18" i="4"/>
  <c r="F32" i="4"/>
  <c r="G32" i="4" s="1"/>
  <c r="G39" i="4"/>
  <c r="E41" i="4"/>
  <c r="F41" i="4"/>
  <c r="G17" i="4"/>
  <c r="G31" i="4"/>
  <c r="G34" i="4"/>
  <c r="G36" i="4"/>
  <c r="G38" i="4"/>
  <c r="G40" i="4"/>
  <c r="G16" i="4"/>
  <c r="G41" i="4" l="1"/>
  <c r="B11" i="4" s="1"/>
</calcChain>
</file>

<file path=xl/sharedStrings.xml><?xml version="1.0" encoding="utf-8"?>
<sst xmlns="http://schemas.openxmlformats.org/spreadsheetml/2006/main" count="71" uniqueCount="51">
  <si>
    <t>견     적     서</t>
    <phoneticPr fontId="3" type="noConversion"/>
  </si>
  <si>
    <t>귀하</t>
    <phoneticPr fontId="3" type="noConversion"/>
  </si>
  <si>
    <t>전  화 :</t>
    <phoneticPr fontId="3" type="noConversion"/>
  </si>
  <si>
    <t>팩  스 :</t>
    <phoneticPr fontId="3" type="noConversion"/>
  </si>
  <si>
    <t>담당자 :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</si>
  <si>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</si>
  <si>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</si>
  <si>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</si>
  <si>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</si>
  <si>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</si>
  <si>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</si>
  <si>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</si>
  <si>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</si>
  <si>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</si>
  <si>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</si>
  <si>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</si>
  <si>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719-04-210714 씨넷</t>
    <phoneticPr fontId="3" type="noConversion"/>
  </si>
  <si>
    <t>합       계</t>
    <phoneticPr fontId="3" type="noConversion"/>
  </si>
  <si>
    <t>* 견적담당 :  조규장 (010-2910-7760)</t>
    <phoneticPr fontId="3" type="noConversion"/>
  </si>
  <si>
    <t xml:space="preserve">* REMARK </t>
    <phoneticPr fontId="3" type="noConversion"/>
  </si>
  <si>
    <t>1200dpi 고화질 인쇄 및 복사 품질</t>
    <phoneticPr fontId="3" type="noConversion"/>
  </si>
  <si>
    <t>다양한 복사 및 문서 소트기능</t>
    <phoneticPr fontId="3" type="noConversion"/>
  </si>
  <si>
    <t>양면 인쇄장치 기본제공 (양면스캔, 양면인쇄, 양면복사)</t>
    <phoneticPr fontId="3" type="noConversion"/>
  </si>
  <si>
    <t>다양한 용지 사이즈와 두께에 대응</t>
    <phoneticPr fontId="3" type="noConversion"/>
  </si>
  <si>
    <t>복합기렌탈</t>
    <phoneticPr fontId="3" type="noConversion"/>
  </si>
  <si>
    <t xml:space="preserve">1. 복합기 렌탈시 프린터 소모품 및 유지보수 비용은 별도로 청구되지 않습니다. </t>
    <phoneticPr fontId="3" type="noConversion"/>
  </si>
  <si>
    <t>렌탈조건</t>
    <phoneticPr fontId="3" type="noConversion"/>
  </si>
  <si>
    <t>고속 3초 팩스 기본</t>
    <phoneticPr fontId="3" type="noConversion"/>
  </si>
  <si>
    <t>A4 컬러 잉크젯 복합기</t>
    <phoneticPr fontId="3" type="noConversion"/>
  </si>
  <si>
    <t>A4 컬러 레이저 복합기</t>
    <phoneticPr fontId="3" type="noConversion"/>
  </si>
  <si>
    <t>HP X476DW</t>
    <phoneticPr fontId="3" type="noConversion"/>
  </si>
  <si>
    <t>검정/컬러 분당 20매 출력속도</t>
    <phoneticPr fontId="3" type="noConversion"/>
  </si>
  <si>
    <t>DADF 급지용량 : 50매 / 최대 31ipm 스캔속도</t>
    <phoneticPr fontId="3" type="noConversion"/>
  </si>
  <si>
    <t>용지급지장치 250장 카세트 1ea + 50매 수동급지함</t>
    <phoneticPr fontId="3" type="noConversion"/>
  </si>
  <si>
    <t>검정 기본 1,000매 제공 (추가 장당 20원)</t>
    <phoneticPr fontId="3" type="noConversion"/>
  </si>
  <si>
    <t>컬러 기본 500매 제공 (추가 장당 200원)</t>
    <phoneticPr fontId="3" type="noConversion"/>
  </si>
  <si>
    <t>분당 55매 인쇄속도</t>
    <phoneticPr fontId="3" type="noConversion"/>
  </si>
  <si>
    <t>HP X476DW 1대</t>
    <phoneticPr fontId="3" type="noConversion"/>
  </si>
  <si>
    <t>복사기렌탈</t>
    <phoneticPr fontId="3" type="noConversion"/>
  </si>
  <si>
    <t>캐논 ir2520</t>
    <phoneticPr fontId="3" type="noConversion"/>
  </si>
  <si>
    <t>사용기준</t>
    <phoneticPr fontId="3" type="noConversion"/>
  </si>
  <si>
    <t>월간 10,000매 / 추가 1,000매 사용시 50,000원</t>
    <phoneticPr fontId="3" type="noConversion"/>
  </si>
  <si>
    <t>월간 3,000매 / 추가 장당 15원</t>
    <phoneticPr fontId="3" type="noConversion"/>
  </si>
  <si>
    <t>(복합기 및 프린터 통합)</t>
    <phoneticPr fontId="3" type="noConversion"/>
  </si>
  <si>
    <t>1. 연간 렌탈 계약시 금액입니다.</t>
    <phoneticPr fontId="3" type="noConversion"/>
  </si>
  <si>
    <t>한전초등학교</t>
    <phoneticPr fontId="3" type="noConversion"/>
  </si>
  <si>
    <t>복합기 렌탈</t>
    <phoneticPr fontId="3" type="noConversion"/>
  </si>
  <si>
    <t>프린터 렌탈</t>
    <phoneticPr fontId="3" type="noConversion"/>
  </si>
  <si>
    <t xml:space="preserve">HP 8100e 12대 </t>
    <phoneticPr fontId="3" type="noConversion"/>
  </si>
  <si>
    <t>3. 복합기 및 복사기는 2017년 2월 신규기종으로 교체됩니다.</t>
    <phoneticPr fontId="3" type="noConversion"/>
  </si>
  <si>
    <t>2. 프린터(12대)는 계약시 신규기종으로 교체됩니다.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</si>
</sst>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1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10"/>
      <color rgb="FFFF0000"/>
      <name val="굴림체"/>
      <family val="3"/>
      <charset val="129"/>
    </font>
    <font>
      <b/>
      <sz val="10"/>
      <color rgb="FFFF0000"/>
      <name val="굴림체"/>
      <family val="3"/>
      <charset val="129"/>
    </font>
    <font>
      <sz val="10"/>
      <color rgb="FF00B0F0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53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41" fontId="4" fillId="0" borderId="0" xfId="1" applyFont="1" applyAlignment="1">
      <alignment horizontal="right" vertical="center"/>
    </xf>
    <xf numFmtId="0" fontId="5" fillId="0" borderId="0" xfId="0" applyFont="1" applyBorder="1" applyAlignment="1">
      <alignment vertical="center"/>
    </xf>
    <xf numFmtId="41" fontId="5" fillId="0" borderId="2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3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right" vertical="center"/>
    </xf>
    <xf numFmtId="31" fontId="5" fillId="0" borderId="0" xfId="0" applyNumberFormat="1" applyFont="1" applyAlignment="1">
      <alignment horizontal="left" vertical="center"/>
    </xf>
    <xf numFmtId="0" fontId="4" fillId="2" borderId="4" xfId="0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41" fontId="4" fillId="2" borderId="5" xfId="1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shrinkToFit="1"/>
    </xf>
    <xf numFmtId="0" fontId="4" fillId="0" borderId="6" xfId="0" applyFont="1" applyBorder="1" applyAlignment="1">
      <alignment horizontal="center"/>
    </xf>
    <xf numFmtId="41" fontId="4" fillId="0" borderId="7" xfId="1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4" fillId="0" borderId="9" xfId="1" applyFont="1" applyBorder="1" applyAlignment="1">
      <alignment horizontal="center" vertical="center"/>
    </xf>
    <xf numFmtId="41" fontId="4" fillId="0" borderId="10" xfId="1" applyFont="1" applyBorder="1" applyAlignment="1">
      <alignment vertical="center"/>
    </xf>
    <xf numFmtId="41" fontId="4" fillId="0" borderId="6" xfId="1" applyFont="1" applyBorder="1" applyAlignment="1">
      <alignment vertical="center"/>
    </xf>
    <xf numFmtId="0" fontId="4" fillId="0" borderId="10" xfId="0" applyFont="1" applyBorder="1" applyAlignment="1">
      <alignment horizontal="center"/>
    </xf>
    <xf numFmtId="41" fontId="4" fillId="0" borderId="9" xfId="1" applyFont="1" applyBorder="1" applyAlignment="1">
      <alignment vertical="center"/>
    </xf>
    <xf numFmtId="0" fontId="4" fillId="0" borderId="10" xfId="0" applyFont="1" applyBorder="1" applyAlignment="1">
      <alignment horizontal="center" shrinkToFit="1"/>
    </xf>
    <xf numFmtId="41" fontId="4" fillId="0" borderId="10" xfId="1" applyFont="1" applyBorder="1" applyAlignment="1"/>
    <xf numFmtId="41" fontId="4" fillId="0" borderId="0" xfId="1" applyFont="1" applyBorder="1" applyAlignment="1">
      <alignment horizont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0" xfId="1" applyFont="1" applyBorder="1" applyAlignment="1">
      <alignment horizontal="left" vertical="center"/>
    </xf>
    <xf numFmtId="0" fontId="4" fillId="0" borderId="11" xfId="0" applyFont="1" applyBorder="1" applyAlignment="1">
      <alignment horizontal="center" vertical="center"/>
    </xf>
    <xf numFmtId="41" fontId="4" fillId="0" borderId="1" xfId="1" applyFont="1" applyBorder="1" applyAlignment="1">
      <alignment vertical="center"/>
    </xf>
    <xf numFmtId="41" fontId="4" fillId="0" borderId="11" xfId="1" applyFont="1" applyBorder="1" applyAlignment="1">
      <alignment vertical="center"/>
    </xf>
    <xf numFmtId="0" fontId="5" fillId="0" borderId="9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0" borderId="13" xfId="1" applyFont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41" fontId="5" fillId="0" borderId="15" xfId="1" applyFont="1" applyBorder="1" applyAlignment="1">
      <alignment vertical="center"/>
    </xf>
    <xf numFmtId="41" fontId="4" fillId="0" borderId="10" xfId="1" applyFont="1" applyBorder="1" applyAlignment="1">
      <alignment horizontal="left"/>
    </xf>
    <xf numFmtId="0" fontId="9" fillId="0" borderId="10" xfId="0" applyFont="1" applyBorder="1" applyAlignment="1">
      <alignment horizontal="center"/>
    </xf>
    <xf numFmtId="41" fontId="8" fillId="0" borderId="10" xfId="1" applyFont="1" applyBorder="1" applyAlignment="1">
      <alignment horizontal="left"/>
    </xf>
    <xf numFmtId="41" fontId="8" fillId="0" borderId="10" xfId="1" applyFont="1" applyBorder="1" applyAlignment="1"/>
    <xf numFmtId="41" fontId="10" fillId="0" borderId="10" xfId="1" applyFont="1" applyBorder="1" applyAlignment="1">
      <alignment horizontal="left"/>
    </xf>
    <xf numFmtId="41" fontId="10" fillId="0" borderId="10" xfId="1" applyFont="1" applyBorder="1" applyAlignment="1"/>
    <xf numFmtId="0" fontId="2" fillId="0" borderId="0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228601</xdr:colOff>
      <xdr:row>3</xdr:row>
      <xdr:rowOff>38101</xdr:rowOff>
    </xdr:from>
    <xdr:ext cx="3733799" cy="2092772"/>
    <xdr:pic>
      <xdr:nvPicPr>
        <xdr:cNvPr id="2" name="Picture 1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8501" y="771526"/>
          <a:ext cx="3733799" cy="20927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228602</xdr:colOff>
      <xdr:row>3</xdr:row>
      <xdr:rowOff>38101</xdr:rowOff>
    </xdr:from>
    <xdr:ext cx="3686174" cy="2066078"/>
    <xdr:pic>
      <xdr:nvPicPr>
        <xdr:cNvPr id="7" name="Picture 1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8502" y="771526"/>
          <a:ext cx="3686174" cy="206607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6"/>
  <sheetViews>
    <sheetView zoomScaleNormal="100" workbookViewId="0">
      <selection activeCell="B36" sqref="B36"/>
    </sheetView>
  </sheetViews>
  <sheetFormatPr defaultColWidth="8.88671875" defaultRowHeight="15" customHeight="1" x14ac:dyDescent="0.15"/>
  <cols>
    <col min="1" max="1" width="12.1093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16384" width="8.88671875" style="1"/>
  </cols>
  <sheetData>
    <row r="1" spans="1:7" ht="27.75" customHeight="1" x14ac:dyDescent="0.15">
      <c r="A1" s="51" t="s">
        <v>0</v>
      </c>
      <c r="B1" s="51"/>
      <c r="C1" s="51"/>
      <c r="D1" s="51"/>
      <c r="E1" s="51"/>
      <c r="F1" s="51"/>
      <c r="G1" s="51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52"/>
      <c r="B4" s="52"/>
      <c r="C4" s="7" t="s">
        <v>1</v>
      </c>
      <c r="D4" s="4"/>
      <c r="E4" s="4"/>
    </row>
    <row r="5" spans="1:7" ht="15" customHeight="1" x14ac:dyDescent="0.15">
      <c r="A5" s="8" t="s">
        <v>2</v>
      </c>
      <c r="B5" s="9"/>
      <c r="C5" s="10"/>
      <c r="D5" s="4"/>
      <c r="E5" s="4"/>
    </row>
    <row r="6" spans="1:7" ht="15" customHeight="1" x14ac:dyDescent="0.15">
      <c r="A6" s="8" t="s">
        <v>3</v>
      </c>
      <c r="B6" s="9"/>
      <c r="C6" s="4"/>
      <c r="D6" s="4"/>
      <c r="E6" s="4"/>
    </row>
    <row r="7" spans="1:7" ht="15" customHeight="1" x14ac:dyDescent="0.15">
      <c r="A7" s="8" t="s">
        <v>4</v>
      </c>
      <c r="B7" s="9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1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2">
        <f>G43</f>
        <v>110000</v>
      </c>
      <c r="C11" s="4"/>
      <c r="D11" s="4"/>
      <c r="E11" s="4"/>
    </row>
    <row r="12" spans="1:7" ht="15" customHeight="1" x14ac:dyDescent="0.15">
      <c r="A12" s="2" t="s">
        <v>7</v>
      </c>
      <c r="B12" s="13">
        <f ca="1">NOW()</f>
        <v>42424.449639004626</v>
      </c>
      <c r="C12" s="4"/>
      <c r="D12" s="4"/>
      <c r="E12" s="4"/>
    </row>
    <row r="13" spans="1:7" ht="15" customHeight="1" x14ac:dyDescent="0.15">
      <c r="A13" s="2" t="s">
        <v>8</v>
      </c>
      <c r="B13" s="14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5" t="s">
        <v>9</v>
      </c>
      <c r="B15" s="15" t="s">
        <v>10</v>
      </c>
      <c r="C15" s="16" t="s">
        <v>11</v>
      </c>
      <c r="D15" s="16" t="s">
        <v>12</v>
      </c>
      <c r="E15" s="17" t="s">
        <v>13</v>
      </c>
      <c r="F15" s="17" t="s">
        <v>14</v>
      </c>
      <c r="G15" s="16" t="s">
        <v>15</v>
      </c>
    </row>
    <row r="16" spans="1:7" s="2" customFormat="1" ht="15" customHeight="1" x14ac:dyDescent="0.15">
      <c r="A16" s="18"/>
      <c r="B16" s="19"/>
      <c r="C16" s="20"/>
      <c r="D16" s="21"/>
      <c r="E16" s="22">
        <f>C16*D16</f>
        <v>0</v>
      </c>
      <c r="F16" s="23">
        <f>E16*10%</f>
        <v>0</v>
      </c>
      <c r="G16" s="24">
        <f t="shared" ref="G16:G28" si="0">SUM(E16:F16)</f>
        <v>0</v>
      </c>
    </row>
    <row r="17" spans="1:7" s="2" customFormat="1" ht="15" customHeight="1" x14ac:dyDescent="0.15">
      <c r="A17" s="46" t="s">
        <v>24</v>
      </c>
      <c r="B17" s="45" t="s">
        <v>30</v>
      </c>
      <c r="C17" s="20">
        <v>1</v>
      </c>
      <c r="D17" s="26">
        <v>100000</v>
      </c>
      <c r="E17" s="22">
        <f>C17*D17</f>
        <v>100000</v>
      </c>
      <c r="F17" s="23">
        <f>E17*10%</f>
        <v>10000</v>
      </c>
      <c r="G17" s="23">
        <f t="shared" si="0"/>
        <v>110000</v>
      </c>
    </row>
    <row r="18" spans="1:7" s="2" customFormat="1" ht="15" customHeight="1" x14ac:dyDescent="0.15">
      <c r="A18" s="27"/>
      <c r="B18" s="49" t="s">
        <v>29</v>
      </c>
      <c r="C18" s="20"/>
      <c r="D18" s="26"/>
      <c r="E18" s="22">
        <f>C18*D18</f>
        <v>0</v>
      </c>
      <c r="F18" s="23">
        <f>E18*10%</f>
        <v>0</v>
      </c>
      <c r="G18" s="23">
        <f t="shared" si="0"/>
        <v>0</v>
      </c>
    </row>
    <row r="19" spans="1:7" s="2" customFormat="1" ht="15" customHeight="1" x14ac:dyDescent="0.15">
      <c r="A19" s="27"/>
      <c r="B19" s="45"/>
      <c r="C19" s="20"/>
      <c r="D19" s="26"/>
      <c r="E19" s="22"/>
      <c r="F19" s="23"/>
      <c r="G19" s="23">
        <f t="shared" si="0"/>
        <v>0</v>
      </c>
    </row>
    <row r="20" spans="1:7" s="2" customFormat="1" ht="15" customHeight="1" x14ac:dyDescent="0.15">
      <c r="A20" s="27"/>
      <c r="B20" s="28" t="s">
        <v>20</v>
      </c>
      <c r="C20" s="20"/>
      <c r="D20" s="26"/>
      <c r="E20" s="22"/>
      <c r="F20" s="23"/>
      <c r="G20" s="23">
        <f t="shared" si="0"/>
        <v>0</v>
      </c>
    </row>
    <row r="21" spans="1:7" s="2" customFormat="1" ht="15" customHeight="1" x14ac:dyDescent="0.15">
      <c r="A21" s="27"/>
      <c r="B21" s="50" t="s">
        <v>31</v>
      </c>
      <c r="C21" s="20"/>
      <c r="D21" s="26"/>
      <c r="E21" s="22"/>
      <c r="F21" s="23"/>
      <c r="G21" s="23">
        <f t="shared" si="0"/>
        <v>0</v>
      </c>
    </row>
    <row r="22" spans="1:7" s="2" customFormat="1" ht="15" customHeight="1" x14ac:dyDescent="0.15">
      <c r="A22" s="25"/>
      <c r="B22" s="28" t="s">
        <v>21</v>
      </c>
      <c r="C22" s="29"/>
      <c r="D22" s="26"/>
      <c r="E22" s="22"/>
      <c r="F22" s="23"/>
      <c r="G22" s="23">
        <f t="shared" si="0"/>
        <v>0</v>
      </c>
    </row>
    <row r="23" spans="1:7" s="2" customFormat="1" ht="15" customHeight="1" x14ac:dyDescent="0.15">
      <c r="A23" s="25"/>
      <c r="B23" s="28" t="s">
        <v>22</v>
      </c>
      <c r="C23" s="30"/>
      <c r="D23" s="26"/>
      <c r="E23" s="22"/>
      <c r="F23" s="23"/>
      <c r="G23" s="23">
        <f t="shared" si="0"/>
        <v>0</v>
      </c>
    </row>
    <row r="24" spans="1:7" s="2" customFormat="1" ht="15" customHeight="1" x14ac:dyDescent="0.15">
      <c r="A24" s="25"/>
      <c r="B24" s="28" t="s">
        <v>23</v>
      </c>
      <c r="C24" s="30"/>
      <c r="D24" s="26"/>
      <c r="E24" s="22"/>
      <c r="F24" s="23"/>
      <c r="G24" s="23">
        <f t="shared" si="0"/>
        <v>0</v>
      </c>
    </row>
    <row r="25" spans="1:7" s="2" customFormat="1" ht="15" customHeight="1" x14ac:dyDescent="0.15">
      <c r="A25" s="31"/>
      <c r="B25" s="28" t="s">
        <v>27</v>
      </c>
      <c r="C25" s="30"/>
      <c r="D25" s="26"/>
      <c r="E25" s="22"/>
      <c r="F25" s="23"/>
      <c r="G25" s="23">
        <f t="shared" si="0"/>
        <v>0</v>
      </c>
    </row>
    <row r="26" spans="1:7" s="2" customFormat="1" ht="15" customHeight="1" x14ac:dyDescent="0.15">
      <c r="A26" s="31"/>
      <c r="B26" s="32" t="s">
        <v>32</v>
      </c>
      <c r="C26" s="30"/>
      <c r="D26" s="26"/>
      <c r="E26" s="22"/>
      <c r="F26" s="23"/>
      <c r="G26" s="23">
        <f t="shared" si="0"/>
        <v>0</v>
      </c>
    </row>
    <row r="27" spans="1:7" s="2" customFormat="1" ht="15" customHeight="1" x14ac:dyDescent="0.15">
      <c r="A27" s="31"/>
      <c r="B27" s="23" t="s">
        <v>33</v>
      </c>
      <c r="C27" s="30"/>
      <c r="D27" s="26"/>
      <c r="E27" s="26"/>
      <c r="F27" s="23"/>
      <c r="G27" s="23">
        <f t="shared" si="0"/>
        <v>0</v>
      </c>
    </row>
    <row r="28" spans="1:7" s="2" customFormat="1" ht="15" customHeight="1" x14ac:dyDescent="0.15">
      <c r="A28" s="31"/>
      <c r="B28" s="32"/>
      <c r="C28" s="30"/>
      <c r="D28" s="26"/>
      <c r="E28" s="26"/>
      <c r="F28" s="23"/>
      <c r="G28" s="23">
        <f t="shared" si="0"/>
        <v>0</v>
      </c>
    </row>
    <row r="29" spans="1:7" s="2" customFormat="1" ht="15" customHeight="1" x14ac:dyDescent="0.15">
      <c r="A29" s="31"/>
      <c r="B29" s="32"/>
      <c r="C29" s="30"/>
      <c r="D29" s="26"/>
      <c r="E29" s="26"/>
      <c r="F29" s="23"/>
      <c r="G29" s="23"/>
    </row>
    <row r="30" spans="1:7" s="2" customFormat="1" ht="15" customHeight="1" x14ac:dyDescent="0.15">
      <c r="A30" s="31" t="s">
        <v>26</v>
      </c>
      <c r="B30" s="32" t="s">
        <v>34</v>
      </c>
      <c r="C30" s="30"/>
      <c r="D30" s="26"/>
      <c r="E30" s="26"/>
      <c r="F30" s="23"/>
      <c r="G30" s="23"/>
    </row>
    <row r="31" spans="1:7" s="2" customFormat="1" ht="15" customHeight="1" x14ac:dyDescent="0.15">
      <c r="A31" s="31"/>
      <c r="B31" s="32" t="s">
        <v>35</v>
      </c>
      <c r="C31" s="30"/>
      <c r="D31" s="26"/>
      <c r="E31" s="26">
        <f t="shared" ref="E31:E32" si="1">C31*D31</f>
        <v>0</v>
      </c>
      <c r="F31" s="23">
        <f t="shared" ref="F31:F42" si="2">E31*10%</f>
        <v>0</v>
      </c>
      <c r="G31" s="23">
        <f t="shared" ref="G31:G42" si="3">SUM(E31:F31)</f>
        <v>0</v>
      </c>
    </row>
    <row r="32" spans="1:7" s="2" customFormat="1" ht="15" customHeight="1" x14ac:dyDescent="0.15">
      <c r="A32" s="31"/>
      <c r="B32" s="32"/>
      <c r="C32" s="30"/>
      <c r="D32" s="26"/>
      <c r="E32" s="26">
        <f t="shared" si="1"/>
        <v>0</v>
      </c>
      <c r="F32" s="23">
        <f t="shared" si="2"/>
        <v>0</v>
      </c>
      <c r="G32" s="23">
        <f t="shared" si="3"/>
        <v>0</v>
      </c>
    </row>
    <row r="33" spans="1:7" s="2" customFormat="1" ht="15" customHeight="1" x14ac:dyDescent="0.15">
      <c r="A33" s="31"/>
      <c r="B33" s="32"/>
      <c r="C33" s="30"/>
      <c r="D33" s="26"/>
      <c r="E33" s="26"/>
      <c r="F33" s="23">
        <f t="shared" si="2"/>
        <v>0</v>
      </c>
      <c r="G33" s="23">
        <f t="shared" si="3"/>
        <v>0</v>
      </c>
    </row>
    <row r="34" spans="1:7" s="2" customFormat="1" ht="15" customHeight="1" x14ac:dyDescent="0.15">
      <c r="A34" s="31"/>
      <c r="B34" s="32"/>
      <c r="C34" s="30"/>
      <c r="D34" s="26"/>
      <c r="E34" s="26">
        <f t="shared" ref="E34:E42" si="4">C34*D34</f>
        <v>0</v>
      </c>
      <c r="F34" s="23">
        <f t="shared" si="2"/>
        <v>0</v>
      </c>
      <c r="G34" s="23">
        <f t="shared" si="3"/>
        <v>0</v>
      </c>
    </row>
    <row r="35" spans="1:7" s="2" customFormat="1" ht="15" customHeight="1" x14ac:dyDescent="0.15">
      <c r="A35" s="31"/>
      <c r="B35" s="32"/>
      <c r="C35" s="30"/>
      <c r="D35" s="26"/>
      <c r="E35" s="26">
        <f t="shared" si="4"/>
        <v>0</v>
      </c>
      <c r="F35" s="23">
        <f t="shared" si="2"/>
        <v>0</v>
      </c>
      <c r="G35" s="23">
        <f t="shared" si="3"/>
        <v>0</v>
      </c>
    </row>
    <row r="36" spans="1:7" s="2" customFormat="1" ht="15" customHeight="1" x14ac:dyDescent="0.15">
      <c r="A36" s="31"/>
      <c r="B36" s="32"/>
      <c r="C36" s="30"/>
      <c r="D36" s="26"/>
      <c r="E36" s="26">
        <f t="shared" si="4"/>
        <v>0</v>
      </c>
      <c r="F36" s="23">
        <f t="shared" si="2"/>
        <v>0</v>
      </c>
      <c r="G36" s="23">
        <f t="shared" si="3"/>
        <v>0</v>
      </c>
    </row>
    <row r="37" spans="1:7" s="2" customFormat="1" ht="15" customHeight="1" x14ac:dyDescent="0.15">
      <c r="A37" s="31"/>
      <c r="B37" s="32"/>
      <c r="C37" s="30"/>
      <c r="D37" s="26"/>
      <c r="E37" s="26">
        <f t="shared" si="4"/>
        <v>0</v>
      </c>
      <c r="F37" s="23">
        <f t="shared" si="2"/>
        <v>0</v>
      </c>
      <c r="G37" s="23">
        <f t="shared" si="3"/>
        <v>0</v>
      </c>
    </row>
    <row r="38" spans="1:7" s="2" customFormat="1" ht="15" customHeight="1" x14ac:dyDescent="0.15">
      <c r="A38" s="31"/>
      <c r="B38" s="32"/>
      <c r="C38" s="30"/>
      <c r="D38" s="26"/>
      <c r="E38" s="26">
        <f t="shared" si="4"/>
        <v>0</v>
      </c>
      <c r="F38" s="23">
        <f t="shared" si="2"/>
        <v>0</v>
      </c>
      <c r="G38" s="23">
        <f t="shared" si="3"/>
        <v>0</v>
      </c>
    </row>
    <row r="39" spans="1:7" s="2" customFormat="1" ht="15" customHeight="1" x14ac:dyDescent="0.15">
      <c r="A39" s="31"/>
      <c r="B39" s="32"/>
      <c r="C39" s="30"/>
      <c r="D39" s="26"/>
      <c r="E39" s="26">
        <f t="shared" si="4"/>
        <v>0</v>
      </c>
      <c r="F39" s="23">
        <f t="shared" si="2"/>
        <v>0</v>
      </c>
      <c r="G39" s="23">
        <f t="shared" si="3"/>
        <v>0</v>
      </c>
    </row>
    <row r="40" spans="1:7" s="2" customFormat="1" ht="15" customHeight="1" x14ac:dyDescent="0.15">
      <c r="A40" s="31"/>
      <c r="B40" s="32"/>
      <c r="C40" s="30"/>
      <c r="D40" s="23"/>
      <c r="E40" s="30">
        <f t="shared" si="4"/>
        <v>0</v>
      </c>
      <c r="F40" s="23">
        <f t="shared" si="2"/>
        <v>0</v>
      </c>
      <c r="G40" s="23">
        <f t="shared" si="3"/>
        <v>0</v>
      </c>
    </row>
    <row r="41" spans="1:7" s="2" customFormat="1" ht="15" customHeight="1" x14ac:dyDescent="0.15">
      <c r="A41" s="31"/>
      <c r="B41" s="32"/>
      <c r="C41" s="30"/>
      <c r="D41" s="23"/>
      <c r="E41" s="30">
        <f t="shared" si="4"/>
        <v>0</v>
      </c>
      <c r="F41" s="23">
        <f t="shared" si="2"/>
        <v>0</v>
      </c>
      <c r="G41" s="23">
        <f t="shared" si="3"/>
        <v>0</v>
      </c>
    </row>
    <row r="42" spans="1:7" s="2" customFormat="1" ht="15" customHeight="1" thickBot="1" x14ac:dyDescent="0.2">
      <c r="A42" s="33"/>
      <c r="B42" s="33"/>
      <c r="C42" s="34"/>
      <c r="D42" s="35"/>
      <c r="E42" s="34">
        <f t="shared" si="4"/>
        <v>0</v>
      </c>
      <c r="F42" s="35">
        <f t="shared" si="2"/>
        <v>0</v>
      </c>
      <c r="G42" s="23">
        <f t="shared" si="3"/>
        <v>0</v>
      </c>
    </row>
    <row r="43" spans="1:7" s="2" customFormat="1" ht="15" customHeight="1" x14ac:dyDescent="0.15">
      <c r="A43" s="36" t="s">
        <v>16</v>
      </c>
      <c r="B43" s="9"/>
      <c r="C43" s="6"/>
      <c r="D43" s="37" t="s">
        <v>17</v>
      </c>
      <c r="E43" s="38">
        <f>SUM(E16:E42)</f>
        <v>100000</v>
      </c>
      <c r="F43" s="39">
        <f>SUM(F16:F42)</f>
        <v>10000</v>
      </c>
      <c r="G43" s="39">
        <f>SUM(G16:G42)</f>
        <v>110000</v>
      </c>
    </row>
    <row r="44" spans="1:7" s="2" customFormat="1" ht="15" customHeight="1" thickBot="1" x14ac:dyDescent="0.2">
      <c r="A44" s="40" t="s">
        <v>18</v>
      </c>
      <c r="B44" s="41"/>
      <c r="C44" s="42"/>
      <c r="D44" s="43"/>
      <c r="E44" s="44"/>
      <c r="F44" s="43"/>
      <c r="G44" s="43"/>
    </row>
    <row r="45" spans="1:7" s="2" customFormat="1" ht="15" customHeight="1" x14ac:dyDescent="0.15">
      <c r="A45" s="2" t="s">
        <v>19</v>
      </c>
      <c r="C45" s="4"/>
      <c r="D45" s="4"/>
      <c r="E45" s="4"/>
      <c r="F45" s="4"/>
      <c r="G45" s="4"/>
    </row>
    <row r="46" spans="1:7" s="2" customFormat="1" ht="15" customHeight="1" x14ac:dyDescent="0.15">
      <c r="A46" s="2" t="s">
        <v>25</v>
      </c>
      <c r="C46" s="4"/>
      <c r="D46" s="4"/>
      <c r="E46" s="4"/>
      <c r="F46" s="4"/>
      <c r="G46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6"/>
  <sheetViews>
    <sheetView tabSelected="1" zoomScaleNormal="100" workbookViewId="0">
      <selection activeCell="E27" sqref="E27"/>
    </sheetView>
  </sheetViews>
  <sheetFormatPr defaultColWidth="8.88671875" defaultRowHeight="15" customHeight="1" x14ac:dyDescent="0.15"/>
  <cols>
    <col min="1" max="1" width="12.1093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16384" width="8.88671875" style="1"/>
  </cols>
  <sheetData>
    <row r="1" spans="1:7" ht="27.75" customHeight="1" x14ac:dyDescent="0.15">
      <c r="A1" s="51" t="s">
        <v>0</v>
      </c>
      <c r="B1" s="51"/>
      <c r="C1" s="51"/>
      <c r="D1" s="51"/>
      <c r="E1" s="51"/>
      <c r="F1" s="51"/>
      <c r="G1" s="51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52" t="s">
        <v>45</v>
      </c>
      <c r="B4" s="52"/>
      <c r="C4" s="7" t="s">
        <v>1</v>
      </c>
      <c r="D4" s="4"/>
      <c r="E4" s="4"/>
    </row>
    <row r="5" spans="1:7" ht="15" customHeight="1" x14ac:dyDescent="0.15">
      <c r="A5" s="8" t="s">
        <v>2</v>
      </c>
      <c r="B5" s="9"/>
      <c r="C5" s="10"/>
      <c r="D5" s="4"/>
      <c r="E5" s="4"/>
    </row>
    <row r="6" spans="1:7" ht="15" customHeight="1" x14ac:dyDescent="0.15">
      <c r="A6" s="8" t="s">
        <v>3</v>
      </c>
      <c r="B6" s="9"/>
      <c r="C6" s="4"/>
      <c r="D6" s="4"/>
      <c r="E6" s="4"/>
    </row>
    <row r="7" spans="1:7" ht="15" customHeight="1" x14ac:dyDescent="0.15">
      <c r="A7" s="8" t="s">
        <v>4</v>
      </c>
      <c r="B7" s="9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1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2">
        <f>G41</f>
        <v>5750000</v>
      </c>
      <c r="C11" s="4"/>
      <c r="D11" s="4"/>
      <c r="E11" s="4"/>
    </row>
    <row r="12" spans="1:7" ht="15" customHeight="1" x14ac:dyDescent="0.15">
      <c r="A12" s="2" t="s">
        <v>7</v>
      </c>
      <c r="B12" s="13">
        <f ca="1">NOW()</f>
        <v>42424.449639004626</v>
      </c>
      <c r="C12" s="4"/>
      <c r="D12" s="4"/>
      <c r="E12" s="4"/>
    </row>
    <row r="13" spans="1:7" ht="15" customHeight="1" x14ac:dyDescent="0.15">
      <c r="A13" s="2" t="s">
        <v>8</v>
      </c>
      <c r="B13" s="14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5" t="s">
        <v>9</v>
      </c>
      <c r="B15" s="15" t="s">
        <v>10</v>
      </c>
      <c r="C15" s="16" t="s">
        <v>11</v>
      </c>
      <c r="D15" s="16" t="s">
        <v>12</v>
      </c>
      <c r="E15" s="17" t="s">
        <v>13</v>
      </c>
      <c r="F15" s="17" t="s">
        <v>14</v>
      </c>
      <c r="G15" s="16" t="s">
        <v>15</v>
      </c>
    </row>
    <row r="16" spans="1:7" s="2" customFormat="1" ht="15" customHeight="1" x14ac:dyDescent="0.15">
      <c r="A16" s="18"/>
      <c r="B16" s="19"/>
      <c r="C16" s="20"/>
      <c r="D16" s="21"/>
      <c r="E16" s="22">
        <f>C16*D16</f>
        <v>0</v>
      </c>
      <c r="F16" s="23">
        <f>E16*10%</f>
        <v>0</v>
      </c>
      <c r="G16" s="24">
        <f t="shared" ref="G16:G28" si="0">SUM(E16:F16)</f>
        <v>0</v>
      </c>
    </row>
    <row r="17" spans="1:7" s="2" customFormat="1" ht="15" customHeight="1" x14ac:dyDescent="0.15">
      <c r="A17" s="46" t="s">
        <v>46</v>
      </c>
      <c r="B17" s="45" t="s">
        <v>37</v>
      </c>
      <c r="C17" s="20">
        <v>1</v>
      </c>
      <c r="D17" s="26">
        <f>5150000/1.1</f>
        <v>4681818.1818181816</v>
      </c>
      <c r="E17" s="22">
        <f>C17*D17</f>
        <v>4681818.1818181816</v>
      </c>
      <c r="F17" s="23">
        <f>E17*10%</f>
        <v>468181.81818181818</v>
      </c>
      <c r="G17" s="23">
        <f t="shared" si="0"/>
        <v>5150000</v>
      </c>
    </row>
    <row r="18" spans="1:7" s="2" customFormat="1" ht="15" customHeight="1" x14ac:dyDescent="0.15">
      <c r="A18" s="27"/>
      <c r="B18" s="47" t="s">
        <v>28</v>
      </c>
      <c r="C18" s="20"/>
      <c r="D18" s="26"/>
      <c r="E18" s="22">
        <f>C18*D18</f>
        <v>0</v>
      </c>
      <c r="F18" s="23">
        <f>E18*10%</f>
        <v>0</v>
      </c>
      <c r="G18" s="23">
        <f t="shared" si="0"/>
        <v>0</v>
      </c>
    </row>
    <row r="19" spans="1:7" s="2" customFormat="1" ht="15" customHeight="1" x14ac:dyDescent="0.15">
      <c r="A19" s="27"/>
      <c r="B19" s="45" t="s">
        <v>36</v>
      </c>
      <c r="C19" s="20"/>
      <c r="D19" s="26"/>
      <c r="E19" s="22"/>
      <c r="F19" s="23"/>
      <c r="G19" s="23">
        <f t="shared" si="0"/>
        <v>0</v>
      </c>
    </row>
    <row r="20" spans="1:7" s="2" customFormat="1" ht="15" customHeight="1" x14ac:dyDescent="0.15">
      <c r="A20" s="27"/>
      <c r="B20" s="28"/>
      <c r="C20" s="20"/>
      <c r="D20" s="26"/>
      <c r="E20" s="22"/>
      <c r="F20" s="23"/>
      <c r="G20" s="23">
        <f t="shared" si="0"/>
        <v>0</v>
      </c>
    </row>
    <row r="21" spans="1:7" s="2" customFormat="1" ht="15" customHeight="1" x14ac:dyDescent="0.15">
      <c r="A21" s="27" t="s">
        <v>47</v>
      </c>
      <c r="B21" s="48" t="s">
        <v>48</v>
      </c>
      <c r="C21" s="20"/>
      <c r="D21" s="26"/>
      <c r="E21" s="22"/>
      <c r="F21" s="23"/>
      <c r="G21" s="23">
        <f t="shared" si="0"/>
        <v>0</v>
      </c>
    </row>
    <row r="22" spans="1:7" s="2" customFormat="1" ht="15" customHeight="1" x14ac:dyDescent="0.15">
      <c r="A22" s="25"/>
      <c r="B22" s="28"/>
      <c r="C22" s="29"/>
      <c r="D22" s="26"/>
      <c r="E22" s="22"/>
      <c r="F22" s="23"/>
      <c r="G22" s="23">
        <f t="shared" si="0"/>
        <v>0</v>
      </c>
    </row>
    <row r="23" spans="1:7" s="2" customFormat="1" ht="15" customHeight="1" x14ac:dyDescent="0.15">
      <c r="A23" s="25" t="s">
        <v>40</v>
      </c>
      <c r="B23" s="28" t="s">
        <v>41</v>
      </c>
      <c r="C23" s="30"/>
      <c r="D23" s="26"/>
      <c r="E23" s="22"/>
      <c r="F23" s="23"/>
      <c r="G23" s="23">
        <f t="shared" si="0"/>
        <v>0</v>
      </c>
    </row>
    <row r="24" spans="1:7" s="2" customFormat="1" ht="15" customHeight="1" x14ac:dyDescent="0.15">
      <c r="A24" s="25"/>
      <c r="B24" s="28" t="s">
        <v>43</v>
      </c>
      <c r="C24" s="30"/>
      <c r="D24" s="26"/>
      <c r="E24" s="22"/>
      <c r="F24" s="23"/>
      <c r="G24" s="23">
        <f t="shared" si="0"/>
        <v>0</v>
      </c>
    </row>
    <row r="25" spans="1:7" s="2" customFormat="1" ht="15" customHeight="1" x14ac:dyDescent="0.15">
      <c r="A25" s="31"/>
      <c r="B25" s="28"/>
      <c r="C25" s="30"/>
      <c r="D25" s="26"/>
      <c r="E25" s="22"/>
      <c r="F25" s="23"/>
      <c r="G25" s="23">
        <f t="shared" si="0"/>
        <v>0</v>
      </c>
    </row>
    <row r="26" spans="1:7" s="2" customFormat="1" ht="15" customHeight="1" x14ac:dyDescent="0.15">
      <c r="A26" s="25"/>
      <c r="B26" s="28"/>
      <c r="C26" s="30"/>
      <c r="D26" s="26"/>
      <c r="E26" s="26"/>
      <c r="F26" s="23"/>
      <c r="G26" s="23">
        <f t="shared" si="0"/>
        <v>0</v>
      </c>
    </row>
    <row r="27" spans="1:7" s="2" customFormat="1" ht="15" customHeight="1" x14ac:dyDescent="0.15">
      <c r="A27" s="31"/>
      <c r="B27" s="23"/>
      <c r="C27" s="30"/>
      <c r="D27" s="26"/>
      <c r="E27" s="26"/>
      <c r="F27" s="23"/>
      <c r="G27" s="23">
        <f t="shared" si="0"/>
        <v>0</v>
      </c>
    </row>
    <row r="28" spans="1:7" s="2" customFormat="1" ht="15" customHeight="1" x14ac:dyDescent="0.15">
      <c r="A28" s="25" t="s">
        <v>38</v>
      </c>
      <c r="B28" s="28" t="s">
        <v>39</v>
      </c>
      <c r="C28" s="30">
        <v>1</v>
      </c>
      <c r="D28" s="26">
        <f>600000/1.1</f>
        <v>545454.54545454541</v>
      </c>
      <c r="E28" s="26">
        <f t="shared" ref="E28" si="1">C28*D28</f>
        <v>545454.54545454541</v>
      </c>
      <c r="F28" s="23">
        <f t="shared" ref="F28" si="2">E28*10%</f>
        <v>54545.454545454544</v>
      </c>
      <c r="G28" s="23">
        <f t="shared" si="0"/>
        <v>600000</v>
      </c>
    </row>
    <row r="29" spans="1:7" s="2" customFormat="1" ht="15" customHeight="1" x14ac:dyDescent="0.15">
      <c r="A29" s="31"/>
      <c r="B29" s="23"/>
      <c r="C29" s="30"/>
      <c r="D29" s="26"/>
      <c r="E29" s="26"/>
      <c r="F29" s="23"/>
      <c r="G29" s="23"/>
    </row>
    <row r="30" spans="1:7" s="2" customFormat="1" ht="15" customHeight="1" x14ac:dyDescent="0.15">
      <c r="A30" s="31"/>
      <c r="B30" s="32" t="s">
        <v>42</v>
      </c>
      <c r="C30" s="30"/>
      <c r="D30" s="26"/>
      <c r="E30" s="26"/>
      <c r="F30" s="23"/>
      <c r="G30" s="23"/>
    </row>
    <row r="31" spans="1:7" s="2" customFormat="1" ht="15" customHeight="1" x14ac:dyDescent="0.15">
      <c r="A31" s="31"/>
      <c r="B31" s="32"/>
      <c r="C31" s="30"/>
      <c r="D31" s="26"/>
      <c r="E31" s="26">
        <f t="shared" ref="E31:E32" si="3">C31*D31</f>
        <v>0</v>
      </c>
      <c r="F31" s="23">
        <f t="shared" ref="F31:F40" si="4">E31*10%</f>
        <v>0</v>
      </c>
      <c r="G31" s="23">
        <f t="shared" ref="G31:G40" si="5">SUM(E31:F31)</f>
        <v>0</v>
      </c>
    </row>
    <row r="32" spans="1:7" s="2" customFormat="1" ht="15" customHeight="1" x14ac:dyDescent="0.15">
      <c r="A32" s="31"/>
      <c r="B32" s="32"/>
      <c r="C32" s="30"/>
      <c r="D32" s="26"/>
      <c r="E32" s="26">
        <f t="shared" si="3"/>
        <v>0</v>
      </c>
      <c r="F32" s="23">
        <f t="shared" si="4"/>
        <v>0</v>
      </c>
      <c r="G32" s="23">
        <f t="shared" si="5"/>
        <v>0</v>
      </c>
    </row>
    <row r="33" spans="1:7" s="2" customFormat="1" ht="15" customHeight="1" x14ac:dyDescent="0.15">
      <c r="A33" s="31"/>
      <c r="B33" s="32"/>
      <c r="C33" s="30"/>
      <c r="D33" s="26"/>
      <c r="E33" s="26"/>
      <c r="F33" s="23">
        <f t="shared" si="4"/>
        <v>0</v>
      </c>
      <c r="G33" s="23">
        <f t="shared" si="5"/>
        <v>0</v>
      </c>
    </row>
    <row r="34" spans="1:7" s="2" customFormat="1" ht="15" customHeight="1" x14ac:dyDescent="0.15">
      <c r="A34" s="31"/>
      <c r="B34" s="32"/>
      <c r="C34" s="30"/>
      <c r="D34" s="26"/>
      <c r="E34" s="26">
        <f t="shared" ref="E34:E40" si="6">C34*D34</f>
        <v>0</v>
      </c>
      <c r="F34" s="23">
        <f t="shared" si="4"/>
        <v>0</v>
      </c>
      <c r="G34" s="23">
        <f t="shared" si="5"/>
        <v>0</v>
      </c>
    </row>
    <row r="35" spans="1:7" s="2" customFormat="1" ht="15" customHeight="1" x14ac:dyDescent="0.15">
      <c r="A35" s="31"/>
      <c r="B35" s="32"/>
      <c r="C35" s="30"/>
      <c r="D35" s="26"/>
      <c r="E35" s="26">
        <f t="shared" si="6"/>
        <v>0</v>
      </c>
      <c r="F35" s="23">
        <f t="shared" si="4"/>
        <v>0</v>
      </c>
      <c r="G35" s="23">
        <f t="shared" si="5"/>
        <v>0</v>
      </c>
    </row>
    <row r="36" spans="1:7" s="2" customFormat="1" ht="15" customHeight="1" x14ac:dyDescent="0.15">
      <c r="A36" s="31"/>
      <c r="B36" s="32"/>
      <c r="C36" s="30"/>
      <c r="D36" s="26"/>
      <c r="E36" s="26">
        <f t="shared" si="6"/>
        <v>0</v>
      </c>
      <c r="F36" s="23">
        <f t="shared" si="4"/>
        <v>0</v>
      </c>
      <c r="G36" s="23">
        <f t="shared" si="5"/>
        <v>0</v>
      </c>
    </row>
    <row r="37" spans="1:7" s="2" customFormat="1" ht="15" customHeight="1" x14ac:dyDescent="0.15">
      <c r="A37" s="31"/>
      <c r="B37" s="32"/>
      <c r="C37" s="30"/>
      <c r="D37" s="26"/>
      <c r="E37" s="26">
        <f t="shared" si="6"/>
        <v>0</v>
      </c>
      <c r="F37" s="23">
        <f t="shared" si="4"/>
        <v>0</v>
      </c>
      <c r="G37" s="23">
        <f t="shared" si="5"/>
        <v>0</v>
      </c>
    </row>
    <row r="38" spans="1:7" s="2" customFormat="1" ht="15" customHeight="1" x14ac:dyDescent="0.15">
      <c r="A38" s="31"/>
      <c r="B38" s="32"/>
      <c r="C38" s="30"/>
      <c r="D38" s="23"/>
      <c r="E38" s="30">
        <f t="shared" si="6"/>
        <v>0</v>
      </c>
      <c r="F38" s="23">
        <f t="shared" si="4"/>
        <v>0</v>
      </c>
      <c r="G38" s="23">
        <f t="shared" si="5"/>
        <v>0</v>
      </c>
    </row>
    <row r="39" spans="1:7" s="2" customFormat="1" ht="15" customHeight="1" x14ac:dyDescent="0.15">
      <c r="A39" s="31"/>
      <c r="B39" s="32"/>
      <c r="C39" s="30"/>
      <c r="D39" s="23"/>
      <c r="E39" s="30">
        <f t="shared" si="6"/>
        <v>0</v>
      </c>
      <c r="F39" s="23">
        <f t="shared" si="4"/>
        <v>0</v>
      </c>
      <c r="G39" s="23">
        <f t="shared" si="5"/>
        <v>0</v>
      </c>
    </row>
    <row r="40" spans="1:7" s="2" customFormat="1" ht="15" customHeight="1" thickBot="1" x14ac:dyDescent="0.2">
      <c r="A40" s="33"/>
      <c r="B40" s="33"/>
      <c r="C40" s="34"/>
      <c r="D40" s="35"/>
      <c r="E40" s="34">
        <f t="shared" si="6"/>
        <v>0</v>
      </c>
      <c r="F40" s="35">
        <f t="shared" si="4"/>
        <v>0</v>
      </c>
      <c r="G40" s="23">
        <f t="shared" si="5"/>
        <v>0</v>
      </c>
    </row>
    <row r="41" spans="1:7" s="2" customFormat="1" ht="15" customHeight="1" x14ac:dyDescent="0.15">
      <c r="A41" s="36" t="s">
        <v>16</v>
      </c>
      <c r="B41" s="9"/>
      <c r="C41" s="6"/>
      <c r="D41" s="37" t="s">
        <v>17</v>
      </c>
      <c r="E41" s="38">
        <f>SUM(E16:E40)</f>
        <v>5227272.7272727266</v>
      </c>
      <c r="F41" s="39">
        <f>SUM(F16:F40)</f>
        <v>522727.27272727271</v>
      </c>
      <c r="G41" s="39">
        <f>SUM(G16:G40)</f>
        <v>5750000</v>
      </c>
    </row>
    <row r="42" spans="1:7" s="2" customFormat="1" ht="15" customHeight="1" thickBot="1" x14ac:dyDescent="0.2">
      <c r="A42" s="40" t="s">
        <v>18</v>
      </c>
      <c r="B42" s="41"/>
      <c r="C42" s="42"/>
      <c r="D42" s="43"/>
      <c r="E42" s="44"/>
      <c r="F42" s="43"/>
      <c r="G42" s="43"/>
    </row>
    <row r="43" spans="1:7" s="2" customFormat="1" ht="15" customHeight="1" x14ac:dyDescent="0.15">
      <c r="A43" s="2" t="s">
        <v>19</v>
      </c>
      <c r="C43" s="4"/>
      <c r="D43" s="4"/>
      <c r="E43" s="4"/>
      <c r="F43" s="4"/>
      <c r="G43" s="4"/>
    </row>
    <row r="44" spans="1:7" s="2" customFormat="1" ht="15" customHeight="1" x14ac:dyDescent="0.15">
      <c r="A44" s="2" t="s">
        <v>44</v>
      </c>
      <c r="C44" s="4"/>
      <c r="D44" s="4"/>
      <c r="E44" s="4"/>
      <c r="F44" s="4"/>
      <c r="G44" s="4"/>
    </row>
    <row r="45" spans="1:7" ht="15" customHeight="1" x14ac:dyDescent="0.15">
      <c r="A45" s="2" t="s">
        <v>50</v>
      </c>
    </row>
    <row r="46" spans="1:7" ht="15" customHeight="1" x14ac:dyDescent="0.15">
      <c r="A46" s="2" t="s">
        <v>49</v>
      </c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m476dw 컬러레이저</vt:lpstr>
      <vt:lpstr>x476 잉크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2016-02-24T01:47:49Z</cp:lastPrinted>
  <dcterms:created xsi:type="dcterms:W3CDTF">2014-07-10T03:47:17Z</dcterms:created>
  <dcterms:modified xsi:type="dcterms:W3CDTF">2016-02-24T01:47:57Z</dcterms:modified>
</cp:coreProperties>
</file>