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 activeTab="1"/>
  </bookViews>
  <sheets>
    <sheet name="m277dw" sheetId="7" r:id="rId1"/>
    <sheet name="m277n" sheetId="6" r:id="rId2"/>
  </sheets>
  <calcPr calcId="145621"/>
</workbook>
</file>

<file path=xl/calcChain.xml><?xml version="1.0" encoding="utf-8"?>
<calcChain xmlns="http://schemas.openxmlformats.org/spreadsheetml/2006/main">
  <c r="B12" i="7" l="1"/>
  <c r="D17" i="6"/>
  <c r="B12" i="6" l="1"/>
  <c r="F43" i="7"/>
  <c r="E43" i="7"/>
  <c r="G43" i="7" s="1"/>
  <c r="E42" i="7"/>
  <c r="E41" i="7"/>
  <c r="F41" i="7" s="1"/>
  <c r="G41" i="7" s="1"/>
  <c r="G40" i="7"/>
  <c r="F40" i="7"/>
  <c r="E40" i="7"/>
  <c r="F30" i="7"/>
  <c r="E30" i="7"/>
  <c r="G30" i="7" s="1"/>
  <c r="D30" i="7"/>
  <c r="F29" i="7"/>
  <c r="E29" i="7"/>
  <c r="G29" i="7" s="1"/>
  <c r="D29" i="7"/>
  <c r="F28" i="7"/>
  <c r="E28" i="7"/>
  <c r="G28" i="7" s="1"/>
  <c r="D28" i="7"/>
  <c r="F27" i="7"/>
  <c r="E27" i="7"/>
  <c r="G27" i="7" s="1"/>
  <c r="D27" i="7"/>
  <c r="F26" i="7"/>
  <c r="G26" i="7" s="1"/>
  <c r="E25" i="7"/>
  <c r="F25" i="7" s="1"/>
  <c r="G25" i="7" s="1"/>
  <c r="G24" i="7"/>
  <c r="F24" i="7"/>
  <c r="E24" i="7"/>
  <c r="F23" i="7"/>
  <c r="E23" i="7"/>
  <c r="G23" i="7" s="1"/>
  <c r="E22" i="7"/>
  <c r="G21" i="7"/>
  <c r="F21" i="7"/>
  <c r="F20" i="7"/>
  <c r="E20" i="7"/>
  <c r="G20" i="7" s="1"/>
  <c r="F19" i="7"/>
  <c r="G19" i="7" s="1"/>
  <c r="E18" i="7"/>
  <c r="F18" i="7" s="1"/>
  <c r="G18" i="7" s="1"/>
  <c r="E17" i="7"/>
  <c r="F16" i="7"/>
  <c r="E16" i="7"/>
  <c r="D30" i="6"/>
  <c r="E30" i="6" s="1"/>
  <c r="F29" i="6"/>
  <c r="G29" i="6" s="1"/>
  <c r="E29" i="6"/>
  <c r="D29" i="6"/>
  <c r="F28" i="6"/>
  <c r="G28" i="6" s="1"/>
  <c r="E28" i="6"/>
  <c r="D28" i="6"/>
  <c r="F27" i="6"/>
  <c r="G27" i="6" s="1"/>
  <c r="E27" i="6"/>
  <c r="D27" i="6"/>
  <c r="E44" i="7" l="1"/>
  <c r="F17" i="7"/>
  <c r="G17" i="7" s="1"/>
  <c r="G22" i="7"/>
  <c r="G42" i="7"/>
  <c r="G16" i="7"/>
  <c r="F22" i="7"/>
  <c r="F42" i="7"/>
  <c r="F30" i="6"/>
  <c r="G30" i="6" s="1"/>
  <c r="G25" i="6"/>
  <c r="G26" i="6"/>
  <c r="F25" i="6"/>
  <c r="F26" i="6"/>
  <c r="E25" i="6"/>
  <c r="F44" i="7" l="1"/>
  <c r="G44" i="7"/>
  <c r="E22" i="6" l="1"/>
  <c r="F22" i="6"/>
  <c r="G22" i="6"/>
  <c r="E23" i="6"/>
  <c r="F23" i="6" s="1"/>
  <c r="E24" i="6"/>
  <c r="F24" i="6" s="1"/>
  <c r="G24" i="6" s="1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16" i="6"/>
  <c r="F43" i="6"/>
  <c r="G43" i="6" s="1"/>
  <c r="F18" i="6"/>
  <c r="G18" i="6"/>
  <c r="E44" i="6" l="1"/>
  <c r="G17" i="6"/>
  <c r="F19" i="6"/>
  <c r="G19" i="6" s="1"/>
  <c r="G41" i="6"/>
  <c r="G21" i="6"/>
  <c r="G23" i="6"/>
  <c r="G42" i="6"/>
  <c r="F44" i="6" l="1"/>
  <c r="G44" i="6"/>
  <c r="B11" i="6" s="1"/>
</calcChain>
</file>

<file path=xl/sharedStrings.xml><?xml version="1.0" encoding="utf-8"?>
<sst xmlns="http://schemas.openxmlformats.org/spreadsheetml/2006/main" count="72" uniqueCount="39">
  <si>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</si>
  <si>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</si>
  <si>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</si>
  <si>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</si>
  <si>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</si>
  <si>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</si>
  <si>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</si>
  <si>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</si>
  <si>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</si>
  <si>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</si>
  <si>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</si>
  <si>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</si>
  <si>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</si>
  <si>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</si>
  <si>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</si>
  <si>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</si>
  <si>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</si>
  <si>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</si>
  <si>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</si>
  <si>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</si>
  <si>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</si>
  <si>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스캔 해상도 : 300dpi</t>
  </si>
  <si>
    <t>USB|유선|Mac 지원|256MB|33.6Kbps</t>
  </si>
  <si>
    <t xml:space="preserve">인쇄품질: 최대600 x 600dpi </t>
    <phoneticPr fontId="2" type="noConversion"/>
  </si>
  <si>
    <t>인쇄|팩스|스캔|복사 기능</t>
    <phoneticPr fontId="2" type="noConversion"/>
  </si>
  <si>
    <t>컬러레이저</t>
    <phoneticPr fontId="2" type="noConversion"/>
  </si>
  <si>
    <t>HP CLJ MFP M277n</t>
    <phoneticPr fontId="2" type="noConversion"/>
  </si>
  <si>
    <t>100매 용지 공급합</t>
    <phoneticPr fontId="2" type="noConversion"/>
  </si>
  <si>
    <t>컬러인쇄속도: 18ppm | 흑백인쇄속도: 18ppm</t>
    <phoneticPr fontId="2" type="noConversion"/>
  </si>
  <si>
    <t>기본제공토너</t>
    <phoneticPr fontId="2" type="noConversion"/>
  </si>
  <si>
    <t>추가 토너</t>
    <phoneticPr fontId="2" type="noConversion"/>
  </si>
  <si>
    <t>CF400X검정토너 (2,700매)</t>
    <phoneticPr fontId="2" type="noConversion"/>
  </si>
  <si>
    <t>CF401A파랑토너 (1,400매)</t>
    <phoneticPr fontId="2" type="noConversion"/>
  </si>
  <si>
    <t>CF402A파랑토너 (1,400매)</t>
    <phoneticPr fontId="2" type="noConversion"/>
  </si>
  <si>
    <t>CF403A파랑토너 (1,400매)</t>
    <phoneticPr fontId="2" type="noConversion"/>
  </si>
  <si>
    <t>검정 1,500매 / 컬러 3색 700매</t>
    <phoneticPr fontId="2" type="noConversion"/>
  </si>
  <si>
    <t>HP CLJ MFP M277dw</t>
    <phoneticPr fontId="2" type="noConversion"/>
  </si>
  <si>
    <t>양면인쇄 기능 및 무선네트웍 기능</t>
    <phoneticPr fontId="2" type="noConversion"/>
  </si>
  <si>
    <t xml:space="preserve">* 결제계좌 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</si>
</sst>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3" fillId="0" borderId="9" xfId="1" applyFont="1" applyBorder="1" applyAlignment="1"/>
    <xf numFmtId="41" fontId="3" fillId="0" borderId="9" xfId="1" applyFont="1" applyBorder="1" applyAlignment="1">
      <alignment horizontal="left"/>
    </xf>
    <xf numFmtId="41" fontId="8" fillId="0" borderId="9" xfId="1" applyFont="1" applyBorder="1" applyAlignment="1"/>
    <xf numFmtId="0" fontId="5" fillId="0" borderId="0" xfId="0" applyFont="1"/>
    <xf numFmtId="41" fontId="8" fillId="0" borderId="0" xfId="1" applyFont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40646</xdr:rowOff>
    </xdr:from>
    <xdr:to>
      <xdr:col>4</xdr:col>
      <xdr:colOff>10180</xdr:colOff>
      <xdr:row>42</xdr:row>
      <xdr:rowOff>114300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079496"/>
          <a:ext cx="2934355" cy="2359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40646</xdr:rowOff>
    </xdr:from>
    <xdr:to>
      <xdr:col>4</xdr:col>
      <xdr:colOff>10180</xdr:colOff>
      <xdr:row>42</xdr:row>
      <xdr:rowOff>114300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079496"/>
          <a:ext cx="2934355" cy="2359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I24" sqref="I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/>
      <c r="B4" s="52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/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42685.463432870369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30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25</v>
      </c>
      <c r="B17" s="48" t="s">
        <v>36</v>
      </c>
      <c r="C17" s="17">
        <v>1</v>
      </c>
      <c r="D17" s="23">
        <v>450000</v>
      </c>
      <c r="E17" s="19">
        <f t="shared" si="0"/>
        <v>450000</v>
      </c>
      <c r="F17" s="20">
        <f t="shared" si="1"/>
        <v>45000</v>
      </c>
      <c r="G17" s="20">
        <f t="shared" si="2"/>
        <v>495000</v>
      </c>
      <c r="H17" s="3">
        <v>465000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9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9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9" t="s">
        <v>24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9" t="s">
        <v>21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9" t="s">
        <v>22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9" t="s">
        <v>27</v>
      </c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/>
      <c r="B25" s="50" t="s">
        <v>37</v>
      </c>
      <c r="C25" s="17"/>
      <c r="D25" s="23"/>
      <c r="E25" s="19">
        <f t="shared" ref="E25" si="3">C25*D25</f>
        <v>0</v>
      </c>
      <c r="F25" s="20">
        <f t="shared" si="1"/>
        <v>0</v>
      </c>
      <c r="G25" s="20">
        <f t="shared" ref="G25:G30" si="4">SUM(E25:F25)</f>
        <v>0</v>
      </c>
    </row>
    <row r="26" spans="1:9" s="3" customFormat="1" ht="15" customHeight="1" x14ac:dyDescent="0.15">
      <c r="A26" s="22" t="s">
        <v>29</v>
      </c>
      <c r="B26" s="50" t="s">
        <v>35</v>
      </c>
      <c r="C26" s="17"/>
      <c r="D26" s="23"/>
      <c r="E26" s="19"/>
      <c r="F26" s="20">
        <f t="shared" si="1"/>
        <v>0</v>
      </c>
      <c r="G26" s="20">
        <f t="shared" si="4"/>
        <v>0</v>
      </c>
    </row>
    <row r="27" spans="1:9" s="3" customFormat="1" ht="15" customHeight="1" x14ac:dyDescent="0.15">
      <c r="A27" s="22" t="s">
        <v>30</v>
      </c>
      <c r="B27" s="47" t="s">
        <v>31</v>
      </c>
      <c r="C27" s="17">
        <v>1</v>
      </c>
      <c r="D27" s="23">
        <f>101000/1.1</f>
        <v>91818.181818181809</v>
      </c>
      <c r="E27" s="19">
        <f t="shared" ref="E27:E30" si="5">C27*D27</f>
        <v>91818.181818181809</v>
      </c>
      <c r="F27" s="20">
        <f t="shared" si="1"/>
        <v>9181.818181818182</v>
      </c>
      <c r="G27" s="20">
        <f t="shared" si="4"/>
        <v>100999.99999999999</v>
      </c>
    </row>
    <row r="28" spans="1:9" s="3" customFormat="1" ht="15" customHeight="1" x14ac:dyDescent="0.15">
      <c r="A28" s="22"/>
      <c r="B28" s="47" t="s">
        <v>32</v>
      </c>
      <c r="C28" s="17">
        <v>1</v>
      </c>
      <c r="D28" s="23">
        <f>87000/1.1</f>
        <v>79090.909090909088</v>
      </c>
      <c r="E28" s="19">
        <f t="shared" si="5"/>
        <v>79090.909090909088</v>
      </c>
      <c r="F28" s="20">
        <f t="shared" si="1"/>
        <v>7909.090909090909</v>
      </c>
      <c r="G28" s="20">
        <f t="shared" si="4"/>
        <v>87000</v>
      </c>
    </row>
    <row r="29" spans="1:9" s="3" customFormat="1" ht="15" customHeight="1" x14ac:dyDescent="0.15">
      <c r="A29" s="22"/>
      <c r="B29" s="47" t="s">
        <v>33</v>
      </c>
      <c r="C29" s="17">
        <v>1</v>
      </c>
      <c r="D29" s="23">
        <f>87000/1.1</f>
        <v>79090.909090909088</v>
      </c>
      <c r="E29" s="19">
        <f t="shared" si="5"/>
        <v>79090.909090909088</v>
      </c>
      <c r="F29" s="20">
        <f t="shared" si="1"/>
        <v>7909.090909090909</v>
      </c>
      <c r="G29" s="20">
        <f t="shared" si="4"/>
        <v>87000</v>
      </c>
    </row>
    <row r="30" spans="1:9" s="3" customFormat="1" ht="15" customHeight="1" x14ac:dyDescent="0.15">
      <c r="A30" s="22"/>
      <c r="B30" s="47" t="s">
        <v>34</v>
      </c>
      <c r="C30" s="17">
        <v>1</v>
      </c>
      <c r="D30" s="23">
        <f>87000/1.1</f>
        <v>79090.909090909088</v>
      </c>
      <c r="E30" s="19">
        <f t="shared" si="5"/>
        <v>79090.909090909088</v>
      </c>
      <c r="F30" s="20">
        <f t="shared" si="1"/>
        <v>7909.090909090909</v>
      </c>
      <c r="G30" s="20">
        <f t="shared" si="4"/>
        <v>87000</v>
      </c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>
        <f t="shared" ref="E40:E43" si="6">C40*D40</f>
        <v>0</v>
      </c>
      <c r="F40" s="20">
        <f t="shared" ref="F40:F43" si="7">E40*10%</f>
        <v>0</v>
      </c>
      <c r="G40" s="20">
        <f t="shared" ref="G40:G43" si="8"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38</v>
      </c>
      <c r="B44" s="30"/>
      <c r="C44" s="7"/>
      <c r="D44" s="31" t="s">
        <v>13</v>
      </c>
      <c r="E44" s="32">
        <f>SUM(E16:E43)</f>
        <v>779090.90909090894</v>
      </c>
      <c r="F44" s="33">
        <f>SUM(F16:F43)</f>
        <v>77909.090909090912</v>
      </c>
      <c r="G44" s="33">
        <f>SUM(G16:G43)</f>
        <v>857000</v>
      </c>
    </row>
    <row r="45" spans="1:7" s="3" customFormat="1" ht="15" customHeight="1" thickBot="1" x14ac:dyDescent="0.2">
      <c r="A45" s="34" t="s">
        <v>20</v>
      </c>
      <c r="B45" s="35"/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H18" sqref="H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/>
      <c r="B4" s="52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801999.99999999988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42685.463432870369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6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25</v>
      </c>
      <c r="B17" s="48" t="s">
        <v>26</v>
      </c>
      <c r="C17" s="17">
        <v>1</v>
      </c>
      <c r="D17" s="23">
        <f>440000/1.1</f>
        <v>399999.99999999994</v>
      </c>
      <c r="E17" s="19">
        <f t="shared" si="0"/>
        <v>399999.99999999994</v>
      </c>
      <c r="F17" s="20">
        <f t="shared" si="1"/>
        <v>40000</v>
      </c>
      <c r="G17" s="20">
        <f t="shared" si="2"/>
        <v>439999.99999999994</v>
      </c>
      <c r="H17" s="3">
        <v>425000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9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9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9" t="s">
        <v>24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9" t="s">
        <v>21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9" t="s">
        <v>22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9" t="s">
        <v>27</v>
      </c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 t="s">
        <v>29</v>
      </c>
      <c r="B25" s="50" t="s">
        <v>35</v>
      </c>
      <c r="C25" s="17"/>
      <c r="D25" s="23"/>
      <c r="E25" s="19">
        <f t="shared" ref="E25" si="3">C25*D25</f>
        <v>0</v>
      </c>
      <c r="F25" s="20">
        <f t="shared" si="1"/>
        <v>0</v>
      </c>
      <c r="G25" s="20">
        <f t="shared" ref="G25:G26" si="4">SUM(E25:F25)</f>
        <v>0</v>
      </c>
    </row>
    <row r="26" spans="1:9" s="3" customFormat="1" ht="15" customHeight="1" x14ac:dyDescent="0.15">
      <c r="A26" s="22"/>
      <c r="B26" s="47"/>
      <c r="C26" s="17"/>
      <c r="D26" s="23"/>
      <c r="E26" s="19"/>
      <c r="F26" s="20">
        <f t="shared" si="1"/>
        <v>0</v>
      </c>
      <c r="G26" s="20">
        <f t="shared" si="4"/>
        <v>0</v>
      </c>
    </row>
    <row r="27" spans="1:9" s="3" customFormat="1" ht="15" customHeight="1" x14ac:dyDescent="0.15">
      <c r="A27" s="22" t="s">
        <v>30</v>
      </c>
      <c r="B27" s="47" t="s">
        <v>31</v>
      </c>
      <c r="C27" s="17">
        <v>1</v>
      </c>
      <c r="D27" s="23">
        <f>101000/1.1</f>
        <v>91818.181818181809</v>
      </c>
      <c r="E27" s="19">
        <f t="shared" ref="E27:E30" si="5">C27*D27</f>
        <v>91818.181818181809</v>
      </c>
      <c r="F27" s="20">
        <f t="shared" ref="F27:F30" si="6">E27*10%</f>
        <v>9181.818181818182</v>
      </c>
      <c r="G27" s="20">
        <f t="shared" ref="G27:G30" si="7">SUM(E27:F27)</f>
        <v>100999.99999999999</v>
      </c>
    </row>
    <row r="28" spans="1:9" s="3" customFormat="1" ht="15" customHeight="1" x14ac:dyDescent="0.15">
      <c r="A28" s="22"/>
      <c r="B28" s="47" t="s">
        <v>32</v>
      </c>
      <c r="C28" s="17">
        <v>1</v>
      </c>
      <c r="D28" s="23">
        <f>87000/1.1</f>
        <v>79090.909090909088</v>
      </c>
      <c r="E28" s="19">
        <f t="shared" si="5"/>
        <v>79090.909090909088</v>
      </c>
      <c r="F28" s="20">
        <f t="shared" si="6"/>
        <v>7909.090909090909</v>
      </c>
      <c r="G28" s="20">
        <f t="shared" si="7"/>
        <v>87000</v>
      </c>
    </row>
    <row r="29" spans="1:9" s="3" customFormat="1" ht="15" customHeight="1" x14ac:dyDescent="0.15">
      <c r="A29" s="22"/>
      <c r="B29" s="47" t="s">
        <v>33</v>
      </c>
      <c r="C29" s="17">
        <v>1</v>
      </c>
      <c r="D29" s="23">
        <f>87000/1.1</f>
        <v>79090.909090909088</v>
      </c>
      <c r="E29" s="19">
        <f t="shared" si="5"/>
        <v>79090.909090909088</v>
      </c>
      <c r="F29" s="20">
        <f t="shared" si="6"/>
        <v>7909.090909090909</v>
      </c>
      <c r="G29" s="20">
        <f t="shared" si="7"/>
        <v>87000</v>
      </c>
    </row>
    <row r="30" spans="1:9" s="3" customFormat="1" ht="15" customHeight="1" x14ac:dyDescent="0.15">
      <c r="A30" s="22"/>
      <c r="B30" s="47" t="s">
        <v>34</v>
      </c>
      <c r="C30" s="17">
        <v>1</v>
      </c>
      <c r="D30" s="23">
        <f>87000/1.1</f>
        <v>79090.909090909088</v>
      </c>
      <c r="E30" s="19">
        <f t="shared" si="5"/>
        <v>79090.909090909088</v>
      </c>
      <c r="F30" s="20">
        <f t="shared" si="6"/>
        <v>7909.090909090909</v>
      </c>
      <c r="G30" s="20">
        <f t="shared" si="7"/>
        <v>87000</v>
      </c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>
        <f t="shared" ref="E40:E43" si="8">C40*D40</f>
        <v>0</v>
      </c>
      <c r="F40" s="20">
        <f t="shared" ref="F40:F43" si="9">E40*10%</f>
        <v>0</v>
      </c>
      <c r="G40" s="20">
        <f t="shared" ref="G40:G43" si="10"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8"/>
        <v>0</v>
      </c>
      <c r="F41" s="20">
        <f t="shared" si="9"/>
        <v>0</v>
      </c>
      <c r="G41" s="20">
        <f t="shared" si="10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8"/>
        <v>0</v>
      </c>
      <c r="F42" s="20">
        <f t="shared" si="9"/>
        <v>0</v>
      </c>
      <c r="G42" s="20">
        <f t="shared" si="10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8"/>
        <v>0</v>
      </c>
      <c r="F43" s="20">
        <f t="shared" si="9"/>
        <v>0</v>
      </c>
      <c r="G43" s="20">
        <f t="shared" si="10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729090.90909090894</v>
      </c>
      <c r="F44" s="33">
        <f>SUM(F16:F43)</f>
        <v>72909.090909090912</v>
      </c>
      <c r="G44" s="33">
        <f>SUM(G16:G43)</f>
        <v>801999.99999999988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m277dw</vt:lpstr>
      <vt:lpstr>m277n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2016-03-31T10:25:32Z</cp:lastPrinted>
  <dcterms:created xsi:type="dcterms:W3CDTF">2001-08-16T09:14:24Z</dcterms:created>
  <dcterms:modified xsi:type="dcterms:W3CDTF">2016-11-11T02:07:22Z</dcterms:modified>
</cp:coreProperties>
</file>