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ns\d_drive\씨넷문서\견적서\2016년 견적서\"/>
    </mc:Choice>
  </mc:AlternateContent>
  <bookViews>
    <workbookView xWindow="600" yWindow="60" windowWidth="18135" windowHeight="7935" activeTab="2"/>
  </bookViews>
  <sheets>
    <sheet name="32&quot;" sheetId="19" r:id="rId1"/>
    <sheet name="42&quot;" sheetId="18" r:id="rId2"/>
    <sheet name="43&quot;" sheetId="14" r:id="rId3"/>
  </sheets>
  <definedNames>
    <definedName name="_xlnm.Print_Area" localSheetId="0">'32"'!$A$1:$G$47</definedName>
    <definedName name="_xlnm.Print_Area" localSheetId="1">'42"'!$A$1:$G$47</definedName>
    <definedName name="_xlnm.Print_Area" localSheetId="2">'43"'!$A$1:$G$47</definedName>
  </definedNames>
  <calcPr calcId="152511"/>
</workbook>
</file>

<file path=xl/calcChain.xml><?xml version="1.0" encoding="utf-8"?>
<calcChain xmlns="http://schemas.openxmlformats.org/spreadsheetml/2006/main">
  <c r="D17" i="14" l="1"/>
  <c r="D17" i="18" l="1"/>
  <c r="D17" i="19"/>
  <c r="E42" i="19" l="1"/>
  <c r="E41" i="19"/>
  <c r="E40" i="19"/>
  <c r="F40" i="19" s="1"/>
  <c r="G40" i="19" s="1"/>
  <c r="E39" i="19"/>
  <c r="F39" i="19" s="1"/>
  <c r="G39" i="19" s="1"/>
  <c r="E38" i="19"/>
  <c r="E37" i="19"/>
  <c r="F36" i="19"/>
  <c r="G36" i="19" s="1"/>
  <c r="E36" i="19"/>
  <c r="E35" i="19"/>
  <c r="G35" i="19" s="1"/>
  <c r="E17" i="19"/>
  <c r="F17" i="19" s="1"/>
  <c r="E16" i="19"/>
  <c r="B12" i="19"/>
  <c r="E42" i="18"/>
  <c r="F42" i="18" s="1"/>
  <c r="E41" i="18"/>
  <c r="E40" i="18"/>
  <c r="F40" i="18" s="1"/>
  <c r="G40" i="18" s="1"/>
  <c r="E39" i="18"/>
  <c r="E38" i="18"/>
  <c r="F38" i="18" s="1"/>
  <c r="E37" i="18"/>
  <c r="E36" i="18"/>
  <c r="F36" i="18" s="1"/>
  <c r="G36" i="18" s="1"/>
  <c r="G19" i="18"/>
  <c r="E18" i="18"/>
  <c r="E17" i="18"/>
  <c r="E16" i="18"/>
  <c r="B12" i="18"/>
  <c r="B12" i="14"/>
  <c r="E16" i="14"/>
  <c r="F16" i="14" s="1"/>
  <c r="E17" i="14"/>
  <c r="F17" i="14" s="1"/>
  <c r="G17" i="14" s="1"/>
  <c r="E18" i="14"/>
  <c r="F18" i="14" s="1"/>
  <c r="G18" i="14" s="1"/>
  <c r="F39" i="18" l="1"/>
  <c r="G39" i="18" s="1"/>
  <c r="G16" i="14"/>
  <c r="F18" i="18"/>
  <c r="G18" i="18" s="1"/>
  <c r="G38" i="18"/>
  <c r="F38" i="19"/>
  <c r="G38" i="19" s="1"/>
  <c r="E43" i="18"/>
  <c r="G42" i="19"/>
  <c r="G42" i="18"/>
  <c r="F42" i="19"/>
  <c r="E43" i="19"/>
  <c r="G17" i="19"/>
  <c r="F16" i="19"/>
  <c r="G16" i="19" s="1"/>
  <c r="F37" i="19"/>
  <c r="G37" i="19" s="1"/>
  <c r="F41" i="19"/>
  <c r="G41" i="19" s="1"/>
  <c r="F17" i="18"/>
  <c r="G17" i="18" s="1"/>
  <c r="F16" i="18"/>
  <c r="F37" i="18"/>
  <c r="G37" i="18" s="1"/>
  <c r="F41" i="18"/>
  <c r="G41" i="18" s="1"/>
  <c r="G16" i="18"/>
  <c r="E43" i="14"/>
  <c r="F43" i="14"/>
  <c r="G43" i="14" l="1"/>
  <c r="B11" i="14" s="1"/>
  <c r="F43" i="19"/>
  <c r="G43" i="19"/>
  <c r="B11" i="19" s="1"/>
  <c r="G43" i="18"/>
  <c r="B11" i="18" s="1"/>
  <c r="F43" i="18"/>
</calcChain>
</file>

<file path=xl/sharedStrings.xml><?xml version="1.0" encoding="utf-8"?>
<sst xmlns="http://schemas.openxmlformats.org/spreadsheetml/2006/main" count="76" uniqueCount="31">
  <si>
    <t>결 재 조 건 :</t>
  </si>
  <si>
    <t>아래와 같이 견적합니다.</t>
  </si>
  <si>
    <t>담당자 :</t>
    <phoneticPr fontId="3" type="noConversion"/>
  </si>
  <si>
    <t>팩  스 :</t>
    <phoneticPr fontId="3" type="noConversion"/>
  </si>
  <si>
    <t>전  화 :</t>
    <phoneticPr fontId="3" type="noConversion"/>
  </si>
  <si>
    <t>견     적     서</t>
    <phoneticPr fontId="3" type="noConversion"/>
  </si>
  <si>
    <t xml:space="preserve">* REMARK </t>
    <phoneticPr fontId="3" type="noConversion"/>
  </si>
  <si>
    <t>* 견적담당 :  조규장 (010-2910-7760)</t>
    <phoneticPr fontId="3" type="noConversion"/>
  </si>
  <si>
    <t>합       계</t>
    <phoneticPr fontId="3" type="noConversion"/>
  </si>
  <si>
    <t>* 결제계좌 : 신한 719-04-210714 씨넷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</si>
  <si>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</si>
  <si>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</si>
  <si>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</si>
  <si>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</si>
  <si>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</si>
  <si>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</si>
  <si>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</si>
  <si>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 xml:space="preserve">견 적 일 자 : </t>
    <phoneticPr fontId="3" type="noConversion"/>
  </si>
  <si>
    <t>견 적 합 계 :</t>
    <phoneticPr fontId="3" type="noConversion"/>
  </si>
  <si>
    <t>귀하</t>
    <phoneticPr fontId="3" type="noConversion"/>
  </si>
  <si>
    <t>견     적     서</t>
    <phoneticPr fontId="3" type="noConversion"/>
  </si>
  <si>
    <t>춘천교육문화관</t>
    <phoneticPr fontId="3" type="noConversion"/>
  </si>
  <si>
    <t>이진홍</t>
    <phoneticPr fontId="3" type="noConversion"/>
  </si>
  <si>
    <t>LED TV</t>
    <phoneticPr fontId="3" type="noConversion"/>
  </si>
  <si>
    <t>LG전자 32LX300C</t>
    <phoneticPr fontId="3" type="noConversion"/>
  </si>
  <si>
    <t>32" LED TV</t>
    <phoneticPr fontId="3" type="noConversion"/>
  </si>
  <si>
    <t>LG전자 42LX530H</t>
    <phoneticPr fontId="3" type="noConversion"/>
  </si>
  <si>
    <t>42" LED TV</t>
    <phoneticPr fontId="3" type="noConversion"/>
  </si>
  <si>
    <t>LG전자 43LW300C</t>
    <phoneticPr fontId="3" type="noConversion"/>
  </si>
  <si>
    <t>43" LED TV</t>
    <phoneticPr fontId="3" type="noConversion"/>
  </si>
  <si>
    <t>변경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</si>
</sst>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4" fillId="0" borderId="0" xfId="0" applyNumberFormat="1" applyFont="1" applyAlignment="1">
      <alignment vertical="center"/>
    </xf>
    <xf numFmtId="41" fontId="2" fillId="0" borderId="7" xfId="1" applyFont="1" applyBorder="1" applyAlignment="1"/>
    <xf numFmtId="0" fontId="2" fillId="0" borderId="7" xfId="0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41" fontId="2" fillId="0" borderId="7" xfId="0" applyNumberFormat="1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1" fontId="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31" fontId="4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vertical="center"/>
    </xf>
    <xf numFmtId="41" fontId="2" fillId="3" borderId="0" xfId="1" applyFont="1" applyFill="1" applyAlignment="1">
      <alignment vertical="center"/>
    </xf>
    <xf numFmtId="176" fontId="4" fillId="0" borderId="0" xfId="1" applyNumberFormat="1" applyFont="1" applyAlignment="1">
      <alignment horizontal="right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41" fontId="2" fillId="0" borderId="0" xfId="1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14600" y="685800"/>
          <a:ext cx="2819400" cy="16859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5"/>
  <sheetViews>
    <sheetView view="pageBreakPreview" topLeftCell="A3" zoomScaleNormal="100" workbookViewId="0">
      <selection activeCell="A17" sqref="A17:B18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2" t="s">
        <v>5</v>
      </c>
      <c r="B1" s="52"/>
      <c r="C1" s="52"/>
      <c r="D1" s="52"/>
      <c r="E1" s="52"/>
      <c r="F1" s="52"/>
      <c r="G1" s="52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3" t="s">
        <v>21</v>
      </c>
      <c r="B4" s="53"/>
      <c r="C4" s="49" t="s">
        <v>19</v>
      </c>
      <c r="D4" s="4"/>
      <c r="E4" s="4"/>
      <c r="L4" s="46"/>
    </row>
    <row r="5" spans="1:13" ht="15" customHeight="1" x14ac:dyDescent="0.15">
      <c r="A5" s="47" t="s">
        <v>4</v>
      </c>
      <c r="B5" s="6"/>
      <c r="C5" s="48"/>
      <c r="D5" s="4"/>
      <c r="E5" s="4"/>
      <c r="L5" s="46"/>
    </row>
    <row r="6" spans="1:13" ht="15" customHeight="1" x14ac:dyDescent="0.15">
      <c r="A6" s="47" t="s">
        <v>3</v>
      </c>
      <c r="B6" s="6"/>
      <c r="C6" s="4"/>
      <c r="D6" s="4"/>
      <c r="E6" s="4"/>
      <c r="L6" s="46"/>
    </row>
    <row r="7" spans="1:13" ht="15" customHeight="1" x14ac:dyDescent="0.15">
      <c r="A7" s="47" t="s">
        <v>2</v>
      </c>
      <c r="B7" s="6" t="s">
        <v>22</v>
      </c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1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18</v>
      </c>
      <c r="B11" s="44">
        <f>G43</f>
        <v>361999.99999999994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17</v>
      </c>
      <c r="B12" s="43">
        <f ca="1">NOW()</f>
        <v>42480.658642824077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0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16</v>
      </c>
      <c r="B15" s="37" t="s">
        <v>15</v>
      </c>
      <c r="C15" s="35" t="s">
        <v>14</v>
      </c>
      <c r="D15" s="35" t="s">
        <v>13</v>
      </c>
      <c r="E15" s="36" t="s">
        <v>12</v>
      </c>
      <c r="F15" s="36" t="s">
        <v>11</v>
      </c>
      <c r="G15" s="35" t="s">
        <v>10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17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23</v>
      </c>
      <c r="B17" s="30" t="s">
        <v>24</v>
      </c>
      <c r="C17" s="28">
        <v>1</v>
      </c>
      <c r="D17" s="22">
        <f>362000/1.1</f>
        <v>329090.90909090906</v>
      </c>
      <c r="E17" s="23">
        <f>C17*D17</f>
        <v>329090.90909090906</v>
      </c>
      <c r="F17" s="16">
        <f>E17*10%</f>
        <v>32909.090909090904</v>
      </c>
      <c r="G17" s="16">
        <f t="shared" si="0"/>
        <v>361999.99999999994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26" t="s">
        <v>25</v>
      </c>
      <c r="C18" s="28"/>
      <c r="D18" s="22"/>
      <c r="E18" s="23"/>
      <c r="F18" s="16"/>
      <c r="G18" s="16"/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/>
      <c r="C19" s="28"/>
      <c r="D19" s="22"/>
      <c r="E19" s="23"/>
      <c r="F19" s="16"/>
      <c r="G19" s="16"/>
      <c r="M19" s="1"/>
    </row>
    <row r="20" spans="1:13" s="3" customFormat="1" ht="15" customHeight="1" x14ac:dyDescent="0.15">
      <c r="A20" s="29"/>
      <c r="B20" s="25"/>
      <c r="C20" s="28"/>
      <c r="D20" s="22"/>
      <c r="E20" s="23"/>
      <c r="F20" s="16"/>
      <c r="G20" s="16"/>
      <c r="L20" s="24"/>
    </row>
    <row r="21" spans="1:13" s="3" customFormat="1" ht="15" customHeight="1" x14ac:dyDescent="0.15">
      <c r="A21" s="29"/>
      <c r="B21" s="25"/>
      <c r="C21" s="28"/>
      <c r="D21" s="22"/>
      <c r="E21" s="23"/>
      <c r="F21" s="16"/>
      <c r="G21" s="16"/>
    </row>
    <row r="22" spans="1:13" s="3" customFormat="1" ht="15" customHeight="1" x14ac:dyDescent="0.15">
      <c r="A22" s="29"/>
      <c r="B22" s="25"/>
      <c r="C22" s="28"/>
      <c r="D22" s="22"/>
      <c r="E22" s="23"/>
      <c r="F22" s="16"/>
      <c r="G22" s="16"/>
    </row>
    <row r="23" spans="1:13" s="3" customFormat="1" ht="15" customHeight="1" x14ac:dyDescent="0.15">
      <c r="A23" s="26"/>
      <c r="B23" s="25"/>
      <c r="C23" s="27"/>
      <c r="D23" s="22"/>
      <c r="E23" s="23"/>
      <c r="F23" s="16"/>
      <c r="G23" s="16"/>
    </row>
    <row r="24" spans="1:13" s="3" customFormat="1" ht="15" customHeight="1" x14ac:dyDescent="0.15">
      <c r="A24" s="26"/>
      <c r="B24" s="25"/>
      <c r="C24" s="20"/>
      <c r="D24" s="22"/>
      <c r="E24" s="23"/>
      <c r="F24" s="16"/>
      <c r="G24" s="16"/>
      <c r="L24" s="24"/>
    </row>
    <row r="25" spans="1:13" s="3" customFormat="1" ht="15" customHeight="1" x14ac:dyDescent="0.15">
      <c r="A25" s="21"/>
      <c r="B25" s="25"/>
      <c r="C25" s="20"/>
      <c r="D25" s="22"/>
      <c r="E25" s="23"/>
      <c r="F25" s="16"/>
      <c r="G25" s="16"/>
    </row>
    <row r="26" spans="1:13" s="3" customFormat="1" ht="15" customHeight="1" x14ac:dyDescent="0.15">
      <c r="A26" s="21"/>
      <c r="B26" s="16"/>
      <c r="C26" s="20"/>
      <c r="D26" s="22"/>
      <c r="E26" s="23"/>
      <c r="F26" s="16"/>
      <c r="G26" s="16"/>
    </row>
    <row r="27" spans="1:13" s="3" customFormat="1" ht="15" customHeight="1" x14ac:dyDescent="0.15">
      <c r="A27" s="21"/>
      <c r="B27" s="16"/>
      <c r="C27" s="20"/>
      <c r="D27" s="22"/>
      <c r="E27" s="22"/>
      <c r="F27" s="16"/>
      <c r="G27" s="16"/>
    </row>
    <row r="28" spans="1:13" s="3" customFormat="1" ht="15" customHeight="1" x14ac:dyDescent="0.15">
      <c r="A28" s="21"/>
      <c r="B28" s="16"/>
      <c r="C28" s="20"/>
      <c r="D28" s="22"/>
      <c r="E28" s="22"/>
      <c r="F28" s="16"/>
      <c r="G28" s="16"/>
      <c r="M28" s="1"/>
    </row>
    <row r="29" spans="1:13" s="3" customFormat="1" ht="15" customHeight="1" x14ac:dyDescent="0.15">
      <c r="A29" s="21"/>
      <c r="B29" s="51"/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16"/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/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21"/>
      <c r="C32" s="20"/>
      <c r="D32" s="22"/>
      <c r="E32" s="22"/>
      <c r="F32" s="16"/>
      <c r="G32" s="16"/>
      <c r="K32" s="4"/>
      <c r="L32" s="4"/>
      <c r="M32" s="4"/>
    </row>
    <row r="33" spans="1:12" s="3" customFormat="1" ht="15" customHeight="1" x14ac:dyDescent="0.15">
      <c r="A33" s="21"/>
      <c r="B33" s="21"/>
      <c r="C33" s="20"/>
      <c r="D33" s="22"/>
      <c r="E33" s="22"/>
      <c r="F33" s="16"/>
      <c r="G33" s="16"/>
      <c r="K33" s="4"/>
      <c r="L33" s="4"/>
    </row>
    <row r="34" spans="1:12" s="3" customFormat="1" ht="15" customHeight="1" x14ac:dyDescent="0.15">
      <c r="A34" s="21"/>
      <c r="B34" s="21"/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21"/>
      <c r="C35" s="20"/>
      <c r="D35" s="22"/>
      <c r="E35" s="22">
        <f t="shared" ref="E35:E42" si="1">C35*D35</f>
        <v>0</v>
      </c>
      <c r="F35" s="16"/>
      <c r="G35" s="16">
        <f t="shared" ref="G35:G42" si="2">SUM(E35:F35)</f>
        <v>0</v>
      </c>
    </row>
    <row r="36" spans="1:12" s="3" customFormat="1" ht="15" customHeight="1" x14ac:dyDescent="0.15">
      <c r="A36" s="21"/>
      <c r="B36" s="21"/>
      <c r="C36" s="20"/>
      <c r="D36" s="22"/>
      <c r="E36" s="22">
        <f t="shared" si="1"/>
        <v>0</v>
      </c>
      <c r="F36" s="16">
        <f t="shared" ref="F36:F42" si="3">E36*10%</f>
        <v>0</v>
      </c>
      <c r="G36" s="16">
        <f t="shared" si="2"/>
        <v>0</v>
      </c>
    </row>
    <row r="37" spans="1:12" s="3" customFormat="1" ht="15" customHeight="1" x14ac:dyDescent="0.15">
      <c r="A37" s="21"/>
      <c r="B37" s="21"/>
      <c r="C37" s="20"/>
      <c r="D37" s="22"/>
      <c r="E37" s="22">
        <f t="shared" si="1"/>
        <v>0</v>
      </c>
      <c r="F37" s="16">
        <f t="shared" si="3"/>
        <v>0</v>
      </c>
      <c r="G37" s="16">
        <f t="shared" si="2"/>
        <v>0</v>
      </c>
    </row>
    <row r="38" spans="1:12" s="3" customFormat="1" ht="15" customHeight="1" x14ac:dyDescent="0.15">
      <c r="A38" s="21"/>
      <c r="B38" s="21"/>
      <c r="C38" s="20"/>
      <c r="D38" s="22"/>
      <c r="E38" s="22">
        <f t="shared" si="1"/>
        <v>0</v>
      </c>
      <c r="F38" s="16">
        <f t="shared" si="3"/>
        <v>0</v>
      </c>
      <c r="G38" s="16">
        <f t="shared" si="2"/>
        <v>0</v>
      </c>
    </row>
    <row r="39" spans="1:12" s="3" customFormat="1" ht="15" customHeight="1" x14ac:dyDescent="0.15">
      <c r="A39" s="21"/>
      <c r="B39" s="21"/>
      <c r="C39" s="20"/>
      <c r="D39" s="22"/>
      <c r="E39" s="22">
        <f t="shared" si="1"/>
        <v>0</v>
      </c>
      <c r="F39" s="16">
        <f t="shared" si="3"/>
        <v>0</v>
      </c>
      <c r="G39" s="16">
        <f t="shared" si="2"/>
        <v>0</v>
      </c>
    </row>
    <row r="40" spans="1:12" s="3" customFormat="1" ht="15" customHeight="1" x14ac:dyDescent="0.15">
      <c r="A40" s="21"/>
      <c r="B40" s="21"/>
      <c r="C40" s="20"/>
      <c r="D40" s="16"/>
      <c r="E40" s="20">
        <f t="shared" si="1"/>
        <v>0</v>
      </c>
      <c r="F40" s="16">
        <f t="shared" si="3"/>
        <v>0</v>
      </c>
      <c r="G40" s="16">
        <f t="shared" si="2"/>
        <v>0</v>
      </c>
    </row>
    <row r="41" spans="1:12" s="3" customFormat="1" ht="15" customHeight="1" x14ac:dyDescent="0.15">
      <c r="A41" s="21"/>
      <c r="B41" s="21"/>
      <c r="C41" s="20"/>
      <c r="D41" s="16"/>
      <c r="E41" s="20">
        <f t="shared" si="1"/>
        <v>0</v>
      </c>
      <c r="F41" s="16">
        <f t="shared" si="3"/>
        <v>0</v>
      </c>
      <c r="G41" s="16">
        <f t="shared" si="2"/>
        <v>0</v>
      </c>
    </row>
    <row r="42" spans="1:12" s="3" customFormat="1" ht="15" customHeight="1" thickBot="1" x14ac:dyDescent="0.2">
      <c r="A42" s="19"/>
      <c r="B42" s="19"/>
      <c r="C42" s="18"/>
      <c r="D42" s="17"/>
      <c r="E42" s="18">
        <f t="shared" si="1"/>
        <v>0</v>
      </c>
      <c r="F42" s="17">
        <f t="shared" si="3"/>
        <v>0</v>
      </c>
      <c r="G42" s="16">
        <f t="shared" si="2"/>
        <v>0</v>
      </c>
    </row>
    <row r="43" spans="1:12" s="3" customFormat="1" ht="15" customHeight="1" x14ac:dyDescent="0.15">
      <c r="A43" s="15" t="s">
        <v>9</v>
      </c>
      <c r="B43" s="6"/>
      <c r="C43" s="5"/>
      <c r="D43" s="14" t="s">
        <v>8</v>
      </c>
      <c r="E43" s="13">
        <f>SUM(E16:E42)</f>
        <v>329090.90909090906</v>
      </c>
      <c r="F43" s="12">
        <f>SUM(F16:F42)</f>
        <v>32909.090909090904</v>
      </c>
      <c r="G43" s="12">
        <f>SUM(G16:G42)</f>
        <v>361999.99999999994</v>
      </c>
    </row>
    <row r="44" spans="1:12" s="3" customFormat="1" ht="15" customHeight="1" thickBot="1" x14ac:dyDescent="0.2">
      <c r="A44" s="11" t="s">
        <v>7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6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A47" s="6"/>
      <c r="B47" s="6"/>
      <c r="C47" s="5"/>
      <c r="D47" s="5"/>
      <c r="E47" s="4"/>
      <c r="F47" s="4"/>
      <c r="G47" s="4"/>
    </row>
    <row r="48" spans="1:12" s="3" customFormat="1" ht="15" customHeight="1" x14ac:dyDescent="0.15">
      <c r="C48" s="4"/>
      <c r="D48" s="4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5"/>
  <sheetViews>
    <sheetView view="pageBreakPreview" zoomScaleNormal="100" workbookViewId="0">
      <selection activeCell="A46" sqref="A46:XFD46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2" t="s">
        <v>5</v>
      </c>
      <c r="B1" s="52"/>
      <c r="C1" s="52"/>
      <c r="D1" s="52"/>
      <c r="E1" s="52"/>
      <c r="F1" s="52"/>
      <c r="G1" s="52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3" t="s">
        <v>21</v>
      </c>
      <c r="B4" s="53"/>
      <c r="C4" s="49" t="s">
        <v>19</v>
      </c>
      <c r="D4" s="4"/>
      <c r="E4" s="4"/>
      <c r="L4" s="46"/>
    </row>
    <row r="5" spans="1:13" ht="15" customHeight="1" x14ac:dyDescent="0.15">
      <c r="A5" s="47" t="s">
        <v>4</v>
      </c>
      <c r="B5" s="6"/>
      <c r="C5" s="48"/>
      <c r="D5" s="4"/>
      <c r="E5" s="4"/>
      <c r="L5" s="46"/>
    </row>
    <row r="6" spans="1:13" ht="15" customHeight="1" x14ac:dyDescent="0.15">
      <c r="A6" s="47" t="s">
        <v>3</v>
      </c>
      <c r="B6" s="6"/>
      <c r="C6" s="4"/>
      <c r="D6" s="4"/>
      <c r="E6" s="4"/>
      <c r="L6" s="46"/>
    </row>
    <row r="7" spans="1:13" ht="15" customHeight="1" x14ac:dyDescent="0.15">
      <c r="A7" s="47" t="s">
        <v>2</v>
      </c>
      <c r="B7" s="6" t="s">
        <v>22</v>
      </c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1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18</v>
      </c>
      <c r="B11" s="44">
        <f>G43</f>
        <v>600000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17</v>
      </c>
      <c r="B12" s="43">
        <f ca="1">NOW()</f>
        <v>42480.658642824077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0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16</v>
      </c>
      <c r="B15" s="37" t="s">
        <v>15</v>
      </c>
      <c r="C15" s="35" t="s">
        <v>14</v>
      </c>
      <c r="D15" s="35" t="s">
        <v>13</v>
      </c>
      <c r="E15" s="36" t="s">
        <v>12</v>
      </c>
      <c r="F15" s="36" t="s">
        <v>11</v>
      </c>
      <c r="G15" s="35" t="s">
        <v>10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19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23</v>
      </c>
      <c r="B17" s="30" t="s">
        <v>26</v>
      </c>
      <c r="C17" s="28">
        <v>1</v>
      </c>
      <c r="D17" s="22">
        <f>600000/1.1</f>
        <v>545454.54545454541</v>
      </c>
      <c r="E17" s="23">
        <f>C17*D17</f>
        <v>545454.54545454541</v>
      </c>
      <c r="F17" s="16">
        <f>E17*10%</f>
        <v>54545.454545454544</v>
      </c>
      <c r="G17" s="16">
        <f t="shared" si="0"/>
        <v>600000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26" t="s">
        <v>27</v>
      </c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/>
      <c r="C19" s="28"/>
      <c r="D19" s="22"/>
      <c r="E19" s="23"/>
      <c r="F19" s="16"/>
      <c r="G19" s="16">
        <f t="shared" si="0"/>
        <v>0</v>
      </c>
      <c r="M19" s="1"/>
    </row>
    <row r="20" spans="1:13" s="3" customFormat="1" ht="15" customHeight="1" x14ac:dyDescent="0.15">
      <c r="A20" s="29"/>
      <c r="B20" s="25"/>
      <c r="C20" s="28"/>
      <c r="D20" s="22"/>
      <c r="E20" s="23"/>
      <c r="F20" s="16"/>
      <c r="G20" s="16"/>
      <c r="L20" s="24"/>
    </row>
    <row r="21" spans="1:13" s="3" customFormat="1" ht="15" customHeight="1" x14ac:dyDescent="0.15">
      <c r="A21" s="29"/>
      <c r="B21" s="25"/>
      <c r="C21" s="28"/>
      <c r="D21" s="22"/>
      <c r="E21" s="23"/>
      <c r="F21" s="16"/>
      <c r="G21" s="16"/>
    </row>
    <row r="22" spans="1:13" s="3" customFormat="1" ht="15" customHeight="1" x14ac:dyDescent="0.15">
      <c r="A22" s="29"/>
      <c r="B22" s="25"/>
      <c r="C22" s="28"/>
      <c r="D22" s="22"/>
      <c r="E22" s="23"/>
      <c r="F22" s="16"/>
      <c r="G22" s="16"/>
    </row>
    <row r="23" spans="1:13" s="3" customFormat="1" ht="15" customHeight="1" x14ac:dyDescent="0.15">
      <c r="A23" s="26"/>
      <c r="B23" s="25"/>
      <c r="C23" s="27"/>
      <c r="D23" s="22"/>
      <c r="E23" s="23"/>
      <c r="F23" s="16"/>
      <c r="G23" s="16"/>
    </row>
    <row r="24" spans="1:13" s="3" customFormat="1" ht="15" customHeight="1" x14ac:dyDescent="0.15">
      <c r="A24" s="26"/>
      <c r="B24" s="25"/>
      <c r="C24" s="20"/>
      <c r="D24" s="22"/>
      <c r="E24" s="23"/>
      <c r="F24" s="16"/>
      <c r="G24" s="16"/>
      <c r="L24" s="24"/>
    </row>
    <row r="25" spans="1:13" s="3" customFormat="1" ht="15" customHeight="1" x14ac:dyDescent="0.15">
      <c r="A25" s="21"/>
      <c r="B25" s="25"/>
      <c r="C25" s="20"/>
      <c r="D25" s="22"/>
      <c r="E25" s="23"/>
      <c r="F25" s="16"/>
      <c r="G25" s="16"/>
    </row>
    <row r="26" spans="1:13" s="3" customFormat="1" ht="15" customHeight="1" x14ac:dyDescent="0.15">
      <c r="A26" s="21"/>
      <c r="B26" s="16"/>
      <c r="C26" s="20"/>
      <c r="D26" s="22"/>
      <c r="E26" s="23"/>
      <c r="F26" s="16"/>
      <c r="G26" s="16"/>
    </row>
    <row r="27" spans="1:13" s="3" customFormat="1" ht="15" customHeight="1" x14ac:dyDescent="0.15">
      <c r="A27" s="21"/>
      <c r="B27" s="16"/>
      <c r="C27" s="20"/>
      <c r="D27" s="22"/>
      <c r="E27" s="22"/>
      <c r="F27" s="16"/>
      <c r="G27" s="16"/>
    </row>
    <row r="28" spans="1:13" s="3" customFormat="1" ht="15" customHeight="1" x14ac:dyDescent="0.15">
      <c r="A28" s="21"/>
      <c r="B28" s="16"/>
      <c r="C28" s="20"/>
      <c r="D28" s="22"/>
      <c r="E28" s="22"/>
      <c r="F28" s="16"/>
      <c r="G28" s="16"/>
      <c r="M28" s="1"/>
    </row>
    <row r="29" spans="1:13" s="3" customFormat="1" ht="15" customHeight="1" x14ac:dyDescent="0.15">
      <c r="A29" s="21"/>
      <c r="B29" s="51"/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16"/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/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21"/>
      <c r="C32" s="20"/>
      <c r="D32" s="22"/>
      <c r="E32" s="22"/>
      <c r="F32" s="16"/>
      <c r="G32" s="16"/>
      <c r="K32" s="4"/>
      <c r="L32" s="4"/>
      <c r="M32" s="4"/>
    </row>
    <row r="33" spans="1:12" s="3" customFormat="1" ht="15" customHeight="1" x14ac:dyDescent="0.15">
      <c r="A33" s="21"/>
      <c r="B33" s="21"/>
      <c r="C33" s="20"/>
      <c r="D33" s="22"/>
      <c r="E33" s="22"/>
      <c r="F33" s="16"/>
      <c r="G33" s="16"/>
      <c r="K33" s="4"/>
      <c r="L33" s="4"/>
    </row>
    <row r="34" spans="1:12" s="3" customFormat="1" ht="15" customHeight="1" x14ac:dyDescent="0.15">
      <c r="A34" s="21"/>
      <c r="B34" s="21"/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21"/>
      <c r="C35" s="20"/>
      <c r="D35" s="22"/>
      <c r="E35" s="22"/>
      <c r="F35" s="16"/>
      <c r="G35" s="16"/>
    </row>
    <row r="36" spans="1:12" s="3" customFormat="1" ht="15" customHeight="1" x14ac:dyDescent="0.15">
      <c r="A36" s="21"/>
      <c r="B36" s="21"/>
      <c r="C36" s="20"/>
      <c r="D36" s="22"/>
      <c r="E36" s="22">
        <f t="shared" ref="E36:E42" si="1">C36*D36</f>
        <v>0</v>
      </c>
      <c r="F36" s="16">
        <f t="shared" ref="F36:F42" si="2">E36*10%</f>
        <v>0</v>
      </c>
      <c r="G36" s="16">
        <f t="shared" ref="G36:G42" si="3">SUM(E36:F36)</f>
        <v>0</v>
      </c>
    </row>
    <row r="37" spans="1:12" s="3" customFormat="1" ht="15" customHeight="1" x14ac:dyDescent="0.15">
      <c r="A37" s="21"/>
      <c r="B37" s="21"/>
      <c r="C37" s="20"/>
      <c r="D37" s="22"/>
      <c r="E37" s="22">
        <f t="shared" si="1"/>
        <v>0</v>
      </c>
      <c r="F37" s="16">
        <f t="shared" si="2"/>
        <v>0</v>
      </c>
      <c r="G37" s="16">
        <f t="shared" si="3"/>
        <v>0</v>
      </c>
    </row>
    <row r="38" spans="1:12" s="3" customFormat="1" ht="15" customHeight="1" x14ac:dyDescent="0.15">
      <c r="A38" s="21"/>
      <c r="B38" s="21"/>
      <c r="C38" s="20"/>
      <c r="D38" s="22"/>
      <c r="E38" s="22">
        <f t="shared" si="1"/>
        <v>0</v>
      </c>
      <c r="F38" s="16">
        <f t="shared" si="2"/>
        <v>0</v>
      </c>
      <c r="G38" s="16">
        <f t="shared" si="3"/>
        <v>0</v>
      </c>
    </row>
    <row r="39" spans="1:12" s="3" customFormat="1" ht="15" customHeight="1" x14ac:dyDescent="0.15">
      <c r="A39" s="21"/>
      <c r="B39" s="21"/>
      <c r="C39" s="20"/>
      <c r="D39" s="22"/>
      <c r="E39" s="22">
        <f t="shared" si="1"/>
        <v>0</v>
      </c>
      <c r="F39" s="16">
        <f t="shared" si="2"/>
        <v>0</v>
      </c>
      <c r="G39" s="16">
        <f t="shared" si="3"/>
        <v>0</v>
      </c>
    </row>
    <row r="40" spans="1:12" s="3" customFormat="1" ht="15" customHeight="1" x14ac:dyDescent="0.15">
      <c r="A40" s="21"/>
      <c r="B40" s="21"/>
      <c r="C40" s="20"/>
      <c r="D40" s="16"/>
      <c r="E40" s="20">
        <f t="shared" si="1"/>
        <v>0</v>
      </c>
      <c r="F40" s="16">
        <f t="shared" si="2"/>
        <v>0</v>
      </c>
      <c r="G40" s="16">
        <f t="shared" si="3"/>
        <v>0</v>
      </c>
    </row>
    <row r="41" spans="1:12" s="3" customFormat="1" ht="15" customHeight="1" x14ac:dyDescent="0.15">
      <c r="A41" s="21"/>
      <c r="B41" s="21"/>
      <c r="C41" s="20"/>
      <c r="D41" s="16"/>
      <c r="E41" s="20">
        <f t="shared" si="1"/>
        <v>0</v>
      </c>
      <c r="F41" s="16">
        <f t="shared" si="2"/>
        <v>0</v>
      </c>
      <c r="G41" s="16">
        <f t="shared" si="3"/>
        <v>0</v>
      </c>
    </row>
    <row r="42" spans="1:12" s="3" customFormat="1" ht="15" customHeight="1" thickBot="1" x14ac:dyDescent="0.2">
      <c r="A42" s="19"/>
      <c r="B42" s="19"/>
      <c r="C42" s="18"/>
      <c r="D42" s="17"/>
      <c r="E42" s="18">
        <f t="shared" si="1"/>
        <v>0</v>
      </c>
      <c r="F42" s="17">
        <f t="shared" si="2"/>
        <v>0</v>
      </c>
      <c r="G42" s="16">
        <f t="shared" si="3"/>
        <v>0</v>
      </c>
    </row>
    <row r="43" spans="1:12" s="3" customFormat="1" ht="15" customHeight="1" x14ac:dyDescent="0.15">
      <c r="A43" s="15" t="s">
        <v>9</v>
      </c>
      <c r="B43" s="6"/>
      <c r="C43" s="5"/>
      <c r="D43" s="14" t="s">
        <v>8</v>
      </c>
      <c r="E43" s="13">
        <f>SUM(E16:E42)</f>
        <v>545454.54545454541</v>
      </c>
      <c r="F43" s="12">
        <f>SUM(F16:F42)</f>
        <v>54545.454545454544</v>
      </c>
      <c r="G43" s="12">
        <f>SUM(G16:G42)</f>
        <v>600000</v>
      </c>
    </row>
    <row r="44" spans="1:12" s="3" customFormat="1" ht="15" customHeight="1" thickBot="1" x14ac:dyDescent="0.2">
      <c r="A44" s="11" t="s">
        <v>7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6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A47" s="6"/>
      <c r="B47" s="6"/>
      <c r="C47" s="5"/>
      <c r="D47" s="5"/>
      <c r="E47" s="4"/>
      <c r="F47" s="4"/>
      <c r="G47" s="4"/>
    </row>
    <row r="48" spans="1:12" s="3" customFormat="1" ht="15" customHeight="1" x14ac:dyDescent="0.15">
      <c r="C48" s="4"/>
      <c r="D48" s="4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5"/>
  <sheetViews>
    <sheetView tabSelected="1" view="pageBreakPreview" zoomScaleNormal="100" workbookViewId="0">
      <selection activeCell="J18" sqref="J18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2" t="s">
        <v>20</v>
      </c>
      <c r="B1" s="52"/>
      <c r="C1" s="52"/>
      <c r="D1" s="52"/>
      <c r="E1" s="52"/>
      <c r="F1" s="52"/>
      <c r="G1" s="52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3" t="s">
        <v>21</v>
      </c>
      <c r="B4" s="53"/>
      <c r="C4" s="49" t="s">
        <v>19</v>
      </c>
      <c r="D4" s="4"/>
      <c r="E4" s="4"/>
      <c r="L4" s="46"/>
    </row>
    <row r="5" spans="1:13" ht="15" customHeight="1" x14ac:dyDescent="0.15">
      <c r="A5" s="47" t="s">
        <v>4</v>
      </c>
      <c r="B5" s="6"/>
      <c r="C5" s="48"/>
      <c r="D5" s="4"/>
      <c r="E5" s="4"/>
      <c r="L5" s="46"/>
    </row>
    <row r="6" spans="1:13" ht="15" customHeight="1" x14ac:dyDescent="0.15">
      <c r="A6" s="47" t="s">
        <v>3</v>
      </c>
      <c r="B6" s="6"/>
      <c r="C6" s="4"/>
      <c r="D6" s="4"/>
      <c r="E6" s="4"/>
      <c r="L6" s="46"/>
    </row>
    <row r="7" spans="1:13" ht="15" customHeight="1" x14ac:dyDescent="0.15">
      <c r="A7" s="47" t="s">
        <v>2</v>
      </c>
      <c r="B7" s="6" t="s">
        <v>22</v>
      </c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1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18</v>
      </c>
      <c r="B11" s="44">
        <f>G43</f>
        <v>562000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17</v>
      </c>
      <c r="B12" s="43">
        <f ca="1">NOW()</f>
        <v>42480.658642824077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0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16</v>
      </c>
      <c r="B15" s="37" t="s">
        <v>15</v>
      </c>
      <c r="C15" s="35" t="s">
        <v>14</v>
      </c>
      <c r="D15" s="35" t="s">
        <v>13</v>
      </c>
      <c r="E15" s="36" t="s">
        <v>12</v>
      </c>
      <c r="F15" s="36" t="s">
        <v>11</v>
      </c>
      <c r="G15" s="35" t="s">
        <v>10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18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23</v>
      </c>
      <c r="B17" s="30" t="s">
        <v>28</v>
      </c>
      <c r="C17" s="28">
        <v>1</v>
      </c>
      <c r="D17" s="22">
        <f>562000/1.1</f>
        <v>510909.09090909088</v>
      </c>
      <c r="E17" s="23">
        <f>C17*D17</f>
        <v>510909.09090909088</v>
      </c>
      <c r="F17" s="16">
        <f>E17*10%</f>
        <v>51090.909090909088</v>
      </c>
      <c r="G17" s="16">
        <f t="shared" si="0"/>
        <v>562000</v>
      </c>
      <c r="I17" s="1">
        <v>439000</v>
      </c>
      <c r="J17" s="2" t="s">
        <v>30</v>
      </c>
      <c r="K17" s="2"/>
      <c r="L17" s="2"/>
      <c r="M17" s="1"/>
    </row>
    <row r="18" spans="1:13" s="3" customFormat="1" ht="15" customHeight="1" x14ac:dyDescent="0.15">
      <c r="A18" s="29"/>
      <c r="B18" s="26" t="s">
        <v>29</v>
      </c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/>
      <c r="C19" s="28"/>
      <c r="D19" s="22"/>
      <c r="E19" s="23"/>
      <c r="F19" s="16"/>
      <c r="G19" s="16"/>
      <c r="M19" s="1"/>
    </row>
    <row r="20" spans="1:13" s="3" customFormat="1" ht="15" customHeight="1" x14ac:dyDescent="0.15">
      <c r="A20" s="29"/>
      <c r="B20" s="25"/>
      <c r="C20" s="28"/>
      <c r="D20" s="22"/>
      <c r="E20" s="23"/>
      <c r="F20" s="16"/>
      <c r="G20" s="16"/>
      <c r="L20" s="24"/>
    </row>
    <row r="21" spans="1:13" s="3" customFormat="1" ht="15" customHeight="1" x14ac:dyDescent="0.15">
      <c r="A21" s="29"/>
      <c r="B21" s="25"/>
      <c r="C21" s="28"/>
      <c r="D21" s="22"/>
      <c r="E21" s="23"/>
      <c r="F21" s="16"/>
      <c r="G21" s="16"/>
    </row>
    <row r="22" spans="1:13" s="3" customFormat="1" ht="15" customHeight="1" x14ac:dyDescent="0.15">
      <c r="A22" s="29"/>
      <c r="B22" s="25"/>
      <c r="C22" s="28"/>
      <c r="D22" s="22"/>
      <c r="E22" s="23"/>
      <c r="F22" s="16"/>
      <c r="G22" s="16"/>
    </row>
    <row r="23" spans="1:13" s="3" customFormat="1" ht="15" customHeight="1" x14ac:dyDescent="0.15">
      <c r="A23" s="26"/>
      <c r="B23" s="25"/>
      <c r="C23" s="27"/>
      <c r="D23" s="22"/>
      <c r="E23" s="23"/>
      <c r="F23" s="16"/>
      <c r="G23" s="16"/>
    </row>
    <row r="24" spans="1:13" s="3" customFormat="1" ht="15" customHeight="1" x14ac:dyDescent="0.15">
      <c r="A24" s="26"/>
      <c r="B24" s="25"/>
      <c r="C24" s="20"/>
      <c r="D24" s="22"/>
      <c r="E24" s="23"/>
      <c r="F24" s="16"/>
      <c r="G24" s="16"/>
      <c r="L24" s="24"/>
    </row>
    <row r="25" spans="1:13" s="3" customFormat="1" ht="15" customHeight="1" x14ac:dyDescent="0.15">
      <c r="A25" s="21"/>
      <c r="B25" s="25"/>
      <c r="C25" s="20"/>
      <c r="D25" s="22"/>
      <c r="E25" s="23"/>
      <c r="F25" s="16"/>
      <c r="G25" s="16"/>
    </row>
    <row r="26" spans="1:13" s="3" customFormat="1" ht="15" customHeight="1" x14ac:dyDescent="0.15">
      <c r="A26" s="21"/>
      <c r="B26" s="16"/>
      <c r="C26" s="20"/>
      <c r="D26" s="22"/>
      <c r="E26" s="23"/>
      <c r="F26" s="16"/>
      <c r="G26" s="16"/>
    </row>
    <row r="27" spans="1:13" s="3" customFormat="1" ht="15" customHeight="1" x14ac:dyDescent="0.15">
      <c r="A27" s="21"/>
      <c r="B27" s="16"/>
      <c r="C27" s="20"/>
      <c r="D27" s="22"/>
      <c r="E27" s="22"/>
      <c r="F27" s="16"/>
      <c r="G27" s="16"/>
    </row>
    <row r="28" spans="1:13" s="3" customFormat="1" ht="15" customHeight="1" x14ac:dyDescent="0.15">
      <c r="A28" s="21"/>
      <c r="B28" s="16"/>
      <c r="C28" s="20"/>
      <c r="D28" s="22"/>
      <c r="E28" s="22"/>
      <c r="F28" s="16"/>
      <c r="G28" s="16"/>
      <c r="M28" s="1"/>
    </row>
    <row r="29" spans="1:13" s="3" customFormat="1" ht="15" customHeight="1" x14ac:dyDescent="0.15">
      <c r="A29" s="21"/>
      <c r="B29" s="51"/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16"/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/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21"/>
      <c r="C32" s="20"/>
      <c r="D32" s="22"/>
      <c r="E32" s="22"/>
      <c r="F32" s="16"/>
      <c r="G32" s="16"/>
      <c r="K32" s="4"/>
      <c r="L32" s="4"/>
      <c r="M32" s="4"/>
    </row>
    <row r="33" spans="1:12" s="3" customFormat="1" ht="15" customHeight="1" x14ac:dyDescent="0.15">
      <c r="A33" s="21"/>
      <c r="B33" s="21"/>
      <c r="C33" s="20"/>
      <c r="D33" s="22"/>
      <c r="E33" s="22"/>
      <c r="F33" s="16"/>
      <c r="G33" s="16"/>
      <c r="K33" s="4"/>
      <c r="L33" s="4"/>
    </row>
    <row r="34" spans="1:12" s="3" customFormat="1" ht="15" customHeight="1" x14ac:dyDescent="0.15">
      <c r="A34" s="21"/>
      <c r="B34" s="21"/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21"/>
      <c r="C35" s="20"/>
      <c r="D35" s="22"/>
      <c r="E35" s="22"/>
      <c r="F35" s="16"/>
      <c r="G35" s="16"/>
    </row>
    <row r="36" spans="1:12" s="3" customFormat="1" ht="15" customHeight="1" x14ac:dyDescent="0.15">
      <c r="A36" s="21"/>
      <c r="B36" s="21"/>
      <c r="C36" s="20"/>
      <c r="D36" s="22"/>
      <c r="E36" s="22"/>
      <c r="F36" s="16"/>
      <c r="G36" s="16"/>
    </row>
    <row r="37" spans="1:12" s="3" customFormat="1" ht="15" customHeight="1" x14ac:dyDescent="0.15">
      <c r="A37" s="21"/>
      <c r="B37" s="21"/>
      <c r="C37" s="20"/>
      <c r="D37" s="22"/>
      <c r="E37" s="22"/>
      <c r="F37" s="16"/>
      <c r="G37" s="16"/>
    </row>
    <row r="38" spans="1:12" s="3" customFormat="1" ht="15" customHeight="1" x14ac:dyDescent="0.15">
      <c r="A38" s="21"/>
      <c r="B38" s="21"/>
      <c r="C38" s="20"/>
      <c r="D38" s="22"/>
      <c r="E38" s="22"/>
      <c r="F38" s="16"/>
      <c r="G38" s="16"/>
    </row>
    <row r="39" spans="1:12" s="3" customFormat="1" ht="15" customHeight="1" x14ac:dyDescent="0.15">
      <c r="A39" s="21"/>
      <c r="B39" s="21"/>
      <c r="C39" s="20"/>
      <c r="D39" s="22"/>
      <c r="E39" s="22"/>
      <c r="F39" s="16"/>
      <c r="G39" s="16"/>
    </row>
    <row r="40" spans="1:12" s="3" customFormat="1" ht="15" customHeight="1" x14ac:dyDescent="0.15">
      <c r="A40" s="21"/>
      <c r="B40" s="21"/>
      <c r="C40" s="20"/>
      <c r="D40" s="16"/>
      <c r="E40" s="20"/>
      <c r="F40" s="16"/>
      <c r="G40" s="16"/>
    </row>
    <row r="41" spans="1:12" s="3" customFormat="1" ht="15" customHeight="1" x14ac:dyDescent="0.15">
      <c r="A41" s="21"/>
      <c r="B41" s="21"/>
      <c r="C41" s="20"/>
      <c r="D41" s="16"/>
      <c r="E41" s="20"/>
      <c r="F41" s="16"/>
      <c r="G41" s="16"/>
    </row>
    <row r="42" spans="1:12" s="3" customFormat="1" ht="15" customHeight="1" thickBot="1" x14ac:dyDescent="0.2">
      <c r="A42" s="19"/>
      <c r="B42" s="19"/>
      <c r="C42" s="18"/>
      <c r="D42" s="17"/>
      <c r="E42" s="18"/>
      <c r="F42" s="17"/>
      <c r="G42" s="16"/>
    </row>
    <row r="43" spans="1:12" s="3" customFormat="1" ht="15" customHeight="1" x14ac:dyDescent="0.15">
      <c r="A43" s="15" t="s">
        <v>9</v>
      </c>
      <c r="B43" s="6"/>
      <c r="C43" s="5"/>
      <c r="D43" s="14" t="s">
        <v>8</v>
      </c>
      <c r="E43" s="13">
        <f>SUM(E16:E42)</f>
        <v>510909.09090909088</v>
      </c>
      <c r="F43" s="12">
        <f>SUM(F16:F42)</f>
        <v>51090.909090909088</v>
      </c>
      <c r="G43" s="12">
        <f>SUM(G16:G42)</f>
        <v>562000</v>
      </c>
    </row>
    <row r="44" spans="1:12" s="3" customFormat="1" ht="15" customHeight="1" thickBot="1" x14ac:dyDescent="0.2">
      <c r="A44" s="11" t="s">
        <v>7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6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A47" s="6"/>
      <c r="B47" s="6"/>
      <c r="C47" s="5"/>
      <c r="D47" s="5"/>
      <c r="E47" s="4"/>
      <c r="F47" s="4"/>
      <c r="G47" s="4"/>
    </row>
    <row r="48" spans="1:12" s="3" customFormat="1" ht="15" customHeight="1" x14ac:dyDescent="0.15">
      <c r="C48" s="4"/>
      <c r="D48" s="4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</sheetData>
  <mergeCells count="2">
    <mergeCell ref="A4:B4"/>
    <mergeCell ref="A1:G1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32"</vt:lpstr>
      <vt:lpstr>42"</vt:lpstr>
      <vt:lpstr>43"</vt:lpstr>
      <vt:lpstr>'32"'!Print_Area</vt:lpstr>
      <vt:lpstr>'42"'!Print_Area</vt:lpstr>
      <vt:lpstr>'43"'!Print_Area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gjang</cp:lastModifiedBy>
  <cp:lastPrinted>2012-05-23T01:38:10Z</cp:lastPrinted>
  <dcterms:created xsi:type="dcterms:W3CDTF">2011-02-16T09:22:16Z</dcterms:created>
  <dcterms:modified xsi:type="dcterms:W3CDTF">2016-04-20T06:48:28Z</dcterms:modified>
</cp:coreProperties>
</file>