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735" windowWidth="13665" windowHeight="8190"/>
  </bookViews>
  <sheets>
    <sheet name="T520 소모품" sheetId="9" r:id="rId1"/>
  </sheets>
  <calcPr calcId="145621"/>
</workbook>
</file>

<file path=xl/calcChain.xml><?xml version="1.0" encoding="utf-8"?>
<calcChain xmlns="http://schemas.openxmlformats.org/spreadsheetml/2006/main">
  <c r="D23" i="9" l="1"/>
  <c r="E23" i="9" s="1"/>
  <c r="G22" i="9"/>
  <c r="E22" i="9"/>
  <c r="F22" i="9"/>
  <c r="F21" i="9"/>
  <c r="E21" i="9"/>
  <c r="D21" i="9"/>
  <c r="D19" i="9"/>
  <c r="D17" i="9"/>
  <c r="F23" i="9" l="1"/>
  <c r="G23" i="9" s="1"/>
  <c r="G21" i="9"/>
  <c r="E19" i="9"/>
  <c r="F19" i="9" s="1"/>
  <c r="G19" i="9" s="1"/>
  <c r="E17" i="9" l="1"/>
  <c r="F17" i="9" l="1"/>
  <c r="G17" i="9" s="1"/>
  <c r="E47" i="9"/>
  <c r="F47" i="9" l="1"/>
  <c r="G47" i="9"/>
  <c r="B11" i="9" s="1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<sst xmlns="http://schemas.openxmlformats.org/spreadsheetml/2006/main" count="29" uniqueCount="29">
  <si>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</si>
  <si>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</si>
  <si>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</si>
  <si>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</si>
  <si>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</si>
  <si>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</si>
  <si>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</si>
  <si>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</si>
  <si>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</si>
  <si>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</si>
  <si>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</si>
  <si>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</si>
  <si>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</si>
  <si>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</si>
  <si>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</si>
  <si>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</si>
  <si>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</si>
  <si>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</si>
  <si>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</si>
  <si>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</si>
  <si>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</si>
  <si>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유 지 현(033-264-3200)</t>
    <phoneticPr fontId="2" type="noConversion"/>
  </si>
  <si>
    <t>토너</t>
    <phoneticPr fontId="2" type="noConversion"/>
  </si>
  <si>
    <t>HP CF400X 검정토너</t>
    <phoneticPr fontId="2" type="noConversion"/>
  </si>
  <si>
    <t>HP CF401X 파랑토너</t>
    <phoneticPr fontId="2" type="noConversion"/>
  </si>
  <si>
    <t>HP CF402X 노랑토너</t>
    <phoneticPr fontId="2" type="noConversion"/>
  </si>
  <si>
    <t>용지</t>
    <phoneticPr fontId="2" type="noConversion"/>
  </si>
  <si>
    <t>HP A4 80g 복사용지(2500매)</t>
    <phoneticPr fontId="2" type="noConversion"/>
  </si>
  <si>
    <t>2017년 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</si>
</sst>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J7" sqref="J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410000</v>
      </c>
      <c r="C11" s="5"/>
      <c r="D11" s="5"/>
      <c r="E11" s="5"/>
    </row>
    <row r="12" spans="1:7" ht="15" customHeight="1" x14ac:dyDescent="0.15">
      <c r="A12" s="3" t="s">
        <v>5</v>
      </c>
      <c r="B12" s="41" t="s">
        <v>28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/>
      <c r="F16" s="20"/>
      <c r="G16" s="21"/>
    </row>
    <row r="17" spans="1:9" s="3" customFormat="1" ht="15" customHeight="1" x14ac:dyDescent="0.15">
      <c r="A17" s="22" t="s">
        <v>22</v>
      </c>
      <c r="B17" s="42" t="s">
        <v>23</v>
      </c>
      <c r="C17" s="17">
        <v>1</v>
      </c>
      <c r="D17" s="23">
        <f>115000/1.1</f>
        <v>104545.45454545454</v>
      </c>
      <c r="E17" s="19">
        <f t="shared" ref="E17" si="0">C17*D17</f>
        <v>104545.45454545454</v>
      </c>
      <c r="F17" s="20">
        <f t="shared" ref="F17" si="1">E17*10%</f>
        <v>10454.545454545456</v>
      </c>
      <c r="G17" s="20">
        <f t="shared" ref="G17" si="2">SUM(E17:F17)</f>
        <v>115000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24</v>
      </c>
      <c r="C19" s="17">
        <v>1</v>
      </c>
      <c r="D19" s="23">
        <f>127000/1.1</f>
        <v>115454.54545454544</v>
      </c>
      <c r="E19" s="19">
        <f t="shared" ref="E19" si="3">C19*D19</f>
        <v>115454.54545454544</v>
      </c>
      <c r="F19" s="20">
        <f t="shared" ref="F19" si="4">E19*10%</f>
        <v>11545.454545454544</v>
      </c>
      <c r="G19" s="20">
        <f t="shared" ref="G19:G21" si="5">SUM(E19:F19)</f>
        <v>126999.99999999999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25</v>
      </c>
      <c r="C21" s="17">
        <v>1</v>
      </c>
      <c r="D21" s="23">
        <f>127000/1.1</f>
        <v>115454.54545454544</v>
      </c>
      <c r="E21" s="19">
        <f>C21*D21</f>
        <v>115454.54545454544</v>
      </c>
      <c r="F21" s="20">
        <f>E21*10%</f>
        <v>11545.454545454544</v>
      </c>
      <c r="G21" s="20">
        <f t="shared" si="5"/>
        <v>126999.99999999999</v>
      </c>
    </row>
    <row r="22" spans="1:9" s="3" customFormat="1" ht="15" customHeight="1" x14ac:dyDescent="0.15">
      <c r="A22" s="22"/>
      <c r="B22" s="42"/>
      <c r="C22" s="17"/>
      <c r="D22" s="23"/>
      <c r="E22" s="19">
        <f>C22*D22</f>
        <v>0</v>
      </c>
      <c r="F22" s="20">
        <f t="shared" ref="F22:F23" si="6">E22*10%</f>
        <v>0</v>
      </c>
      <c r="G22" s="20">
        <f>SUM(E22:F22)</f>
        <v>0</v>
      </c>
    </row>
    <row r="23" spans="1:9" s="3" customFormat="1" ht="15" customHeight="1" x14ac:dyDescent="0.15">
      <c r="A23" s="22" t="s">
        <v>26</v>
      </c>
      <c r="B23" s="42" t="s">
        <v>27</v>
      </c>
      <c r="C23" s="17">
        <v>2</v>
      </c>
      <c r="D23" s="23">
        <f>20500/1.1</f>
        <v>18636.363636363636</v>
      </c>
      <c r="E23" s="19">
        <f>C23*D23</f>
        <v>37272.727272727272</v>
      </c>
      <c r="F23" s="20">
        <f t="shared" si="6"/>
        <v>3727.2727272727275</v>
      </c>
      <c r="G23" s="20">
        <f>SUM(E23:F23)</f>
        <v>41000</v>
      </c>
    </row>
    <row r="24" spans="1:9" s="3" customFormat="1" ht="15" customHeight="1" x14ac:dyDescent="0.15">
      <c r="A24" s="22"/>
      <c r="B24" s="2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4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0"/>
      <c r="E29" s="19"/>
      <c r="F29" s="20"/>
      <c r="G29" s="20"/>
    </row>
    <row r="30" spans="1:9" s="3" customFormat="1" ht="15" customHeight="1" x14ac:dyDescent="0.15">
      <c r="A30" s="22"/>
      <c r="B30" s="44"/>
      <c r="C30" s="17"/>
      <c r="D30" s="20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0"/>
      <c r="E31" s="19"/>
      <c r="F31" s="20"/>
      <c r="G31" s="20"/>
    </row>
    <row r="32" spans="1:9" s="3" customFormat="1" ht="15" customHeight="1" x14ac:dyDescent="0.15">
      <c r="A32" s="22"/>
      <c r="B32" s="44"/>
      <c r="C32" s="17"/>
      <c r="D32" s="20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3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372727.27272727271</v>
      </c>
      <c r="F47" s="33">
        <f>SUM(F16:F46)</f>
        <v>37272.727272727272</v>
      </c>
      <c r="G47" s="33">
        <f>SUM(G16:G46)</f>
        <v>410000</v>
      </c>
    </row>
    <row r="48" spans="1:7" s="3" customFormat="1" ht="15" customHeight="1" thickBot="1" x14ac:dyDescent="0.2">
      <c r="A48" s="34" t="s">
        <v>19</v>
      </c>
      <c r="B48" s="35" t="s">
        <v>21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T520 소모품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2017-12-08T08:34:33Z</cp:lastPrinted>
  <dcterms:created xsi:type="dcterms:W3CDTF">2001-08-16T09:14:24Z</dcterms:created>
  <dcterms:modified xsi:type="dcterms:W3CDTF">2017-12-15T08:40:54Z</dcterms:modified>
</cp:coreProperties>
</file>