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/>
  </bookViews>
  <sheets>
    <sheet name="도시재생과 잉크" sheetId="2" r:id="rId1"/>
  </sheets>
  <calcPr calcId="145621"/>
</workbook>
</file>

<file path=xl/calcChain.xml><?xml version="1.0" encoding="utf-8"?>
<calcChain xmlns="http://schemas.openxmlformats.org/spreadsheetml/2006/main">
  <c r="G35" i="2" l="1"/>
  <c r="G34" i="2"/>
  <c r="F34" i="2"/>
  <c r="F35" i="2"/>
  <c r="E34" i="2"/>
  <c r="E35" i="2"/>
  <c r="E36" i="2"/>
  <c r="D17" i="2"/>
  <c r="E33" i="2"/>
  <c r="D19" i="2"/>
  <c r="E19" i="2"/>
  <c r="F19" i="2"/>
  <c r="D29" i="2"/>
  <c r="E29" i="2" s="1"/>
  <c r="F29" i="2" s="1"/>
  <c r="G29" i="2" s="1"/>
  <c r="E30" i="2"/>
  <c r="F30" i="2" s="1"/>
  <c r="D31" i="2"/>
  <c r="E31" i="2" s="1"/>
  <c r="G28" i="2"/>
  <c r="E26" i="2"/>
  <c r="F26" i="2" s="1"/>
  <c r="G26" i="2" s="1"/>
  <c r="E25" i="2"/>
  <c r="F25" i="2" s="1"/>
  <c r="E24" i="2"/>
  <c r="D27" i="2"/>
  <c r="E27" i="2" s="1"/>
  <c r="F27" i="2" s="1"/>
  <c r="G27" i="2" s="1"/>
  <c r="D25" i="2"/>
  <c r="D23" i="2"/>
  <c r="E23" i="2" s="1"/>
  <c r="D21" i="2"/>
  <c r="E21" i="2" s="1"/>
  <c r="G19" i="2" l="1"/>
  <c r="F31" i="2"/>
  <c r="G31" i="2" s="1"/>
  <c r="G30" i="2"/>
  <c r="F24" i="2"/>
  <c r="G24" i="2" s="1"/>
  <c r="G25" i="2"/>
  <c r="F33" i="2"/>
  <c r="G33" i="2" s="1"/>
  <c r="F23" i="2"/>
  <c r="G23" i="2" s="1"/>
  <c r="F21" i="2"/>
  <c r="G21" i="2" s="1"/>
  <c r="E18" i="2" l="1"/>
  <c r="F18" i="2" s="1"/>
  <c r="E17" i="2"/>
  <c r="F17" i="2" s="1"/>
  <c r="E16" i="2"/>
  <c r="F16" i="2" s="1"/>
  <c r="G17" i="2" l="1"/>
  <c r="F46" i="2"/>
  <c r="G16" i="2"/>
  <c r="G18" i="2"/>
  <c r="G46" i="2" l="1"/>
  <c r="B11" i="2" s="1"/>
</calcChain>
</file>

<file path=xl/sharedStrings.xml><?xml version="1.0" encoding="utf-8"?>
<sst xmlns="http://schemas.openxmlformats.org/spreadsheetml/2006/main" count="39" uniqueCount="37">
  <si>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</si>
  <si>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</si>
  <si>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</si>
  <si>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</si>
  <si>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</si>
  <si>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</si>
  <si>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</si>
  <si>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</si>
  <si>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</si>
  <si>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</si>
  <si>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</si>
  <si>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</si>
  <si>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</si>
  <si>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</si>
  <si>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</si>
  <si>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</si>
  <si>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</si>
  <si>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</si>
  <si>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</si>
  <si>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</si>
  <si>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유지현(033-264-3200)</t>
    <phoneticPr fontId="3" type="noConversion"/>
  </si>
  <si>
    <t>강원대학교</t>
    <phoneticPr fontId="3" type="noConversion"/>
  </si>
  <si>
    <t xml:space="preserve"> HP CE410X 검정토너</t>
    <phoneticPr fontId="3" type="noConversion"/>
  </si>
  <si>
    <t xml:space="preserve"> HP CE411A 파랑토너</t>
    <phoneticPr fontId="3" type="noConversion"/>
  </si>
  <si>
    <t xml:space="preserve"> HP CE412A 노랑토너</t>
    <phoneticPr fontId="3" type="noConversion"/>
  </si>
  <si>
    <t xml:space="preserve"> HP CE413A 빨강토너</t>
    <phoneticPr fontId="3" type="noConversion"/>
  </si>
  <si>
    <t>복합기잉크</t>
    <phoneticPr fontId="3" type="noConversion"/>
  </si>
  <si>
    <t>복합기토너</t>
    <phoneticPr fontId="3" type="noConversion"/>
  </si>
  <si>
    <t>HP 950Xl 검정잉크</t>
    <phoneticPr fontId="3" type="noConversion"/>
  </si>
  <si>
    <t>HP 951Xl 파랑잉크</t>
    <phoneticPr fontId="3" type="noConversion"/>
  </si>
  <si>
    <t>HP 951Xl 빨강잉크</t>
    <phoneticPr fontId="3" type="noConversion"/>
  </si>
  <si>
    <t>HP 951Xl 노랑잉크</t>
    <phoneticPr fontId="3" type="noConversion"/>
  </si>
  <si>
    <t>(2,500매)</t>
    <phoneticPr fontId="3" type="noConversion"/>
  </si>
  <si>
    <t>HP A4 80g 복사용지</t>
    <phoneticPr fontId="3" type="noConversion"/>
  </si>
  <si>
    <t>DoubleA A3 복사용지</t>
    <phoneticPr fontId="3" type="noConversion"/>
  </si>
  <si>
    <t>(500매)</t>
    <phoneticPr fontId="3" type="noConversion"/>
  </si>
  <si>
    <t>복사용지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</si>
</sst>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9"/>
  <sheetViews>
    <sheetView tabSelected="1" topLeftCell="A7" workbookViewId="0">
      <selection activeCell="G38" sqref="G3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21</v>
      </c>
      <c r="B4" s="44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G46</f>
        <v>889999.99999999988</v>
      </c>
      <c r="C11" s="4"/>
      <c r="D11" s="4"/>
      <c r="E11" s="4"/>
    </row>
    <row r="12" spans="1:7" ht="15" customHeight="1" x14ac:dyDescent="0.15">
      <c r="A12" s="2" t="s">
        <v>7</v>
      </c>
      <c r="B12" s="12">
        <v>43024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9" si="0">C16*D16</f>
        <v>0</v>
      </c>
      <c r="F16" s="22">
        <f t="shared" ref="F16:F19" si="1">E16*10%</f>
        <v>0</v>
      </c>
      <c r="G16" s="23">
        <f t="shared" ref="G16:G19" si="2">SUM(E16:F16)</f>
        <v>0</v>
      </c>
    </row>
    <row r="17" spans="1:9" s="2" customFormat="1" ht="15" customHeight="1" x14ac:dyDescent="0.15">
      <c r="A17" s="24" t="s">
        <v>27</v>
      </c>
      <c r="B17" s="25" t="s">
        <v>22</v>
      </c>
      <c r="C17" s="19">
        <v>1</v>
      </c>
      <c r="D17" s="26">
        <f>122000/1.1</f>
        <v>110909.0909090909</v>
      </c>
      <c r="E17" s="21">
        <f t="shared" si="0"/>
        <v>110909.0909090909</v>
      </c>
      <c r="F17" s="22">
        <f t="shared" si="1"/>
        <v>11090.90909090909</v>
      </c>
      <c r="G17" s="22">
        <f t="shared" si="2"/>
        <v>121999.99999999999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5" t="s">
        <v>23</v>
      </c>
      <c r="C19" s="19">
        <v>1</v>
      </c>
      <c r="D19" s="26">
        <f>142000/1.1</f>
        <v>129090.90909090907</v>
      </c>
      <c r="E19" s="21">
        <f t="shared" si="0"/>
        <v>129090.90909090907</v>
      </c>
      <c r="F19" s="22">
        <f t="shared" si="1"/>
        <v>12909.090909090908</v>
      </c>
      <c r="G19" s="22">
        <f t="shared" si="2"/>
        <v>141999.99999999997</v>
      </c>
    </row>
    <row r="20" spans="1:9" s="2" customFormat="1" ht="15" customHeight="1" x14ac:dyDescent="0.15">
      <c r="A20" s="24"/>
      <c r="B20" s="25"/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5" t="s">
        <v>24</v>
      </c>
      <c r="C21" s="19">
        <v>1</v>
      </c>
      <c r="D21" s="26">
        <f>142000/1.1</f>
        <v>129090.90909090907</v>
      </c>
      <c r="E21" s="21">
        <f t="shared" ref="E21" si="3">C21*D21</f>
        <v>129090.90909090907</v>
      </c>
      <c r="F21" s="22">
        <f t="shared" ref="F21" si="4">E21*10%</f>
        <v>12909.090909090908</v>
      </c>
      <c r="G21" s="22">
        <f t="shared" ref="G21" si="5">SUM(E21:F21)</f>
        <v>141999.99999999997</v>
      </c>
    </row>
    <row r="22" spans="1:9" s="2" customFormat="1" ht="15" customHeight="1" x14ac:dyDescent="0.15">
      <c r="A22" s="24"/>
      <c r="B22" s="42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5" t="s">
        <v>25</v>
      </c>
      <c r="C23" s="19">
        <v>1</v>
      </c>
      <c r="D23" s="26">
        <f>142000/1.1</f>
        <v>129090.90909090907</v>
      </c>
      <c r="E23" s="21">
        <f t="shared" ref="E23" si="6">C23*D23</f>
        <v>129090.90909090907</v>
      </c>
      <c r="F23" s="22">
        <f t="shared" ref="F23:F27" si="7">E23*10%</f>
        <v>12909.090909090908</v>
      </c>
      <c r="G23" s="22">
        <f t="shared" ref="G23:G28" si="8">SUM(E23:F23)</f>
        <v>141999.99999999997</v>
      </c>
    </row>
    <row r="24" spans="1:9" s="2" customFormat="1" ht="15" customHeight="1" x14ac:dyDescent="0.15">
      <c r="A24" s="24"/>
      <c r="B24" s="24"/>
      <c r="C24" s="19"/>
      <c r="D24" s="26"/>
      <c r="E24" s="21">
        <f>C24*D24</f>
        <v>0</v>
      </c>
      <c r="F24" s="22">
        <f t="shared" si="7"/>
        <v>0</v>
      </c>
      <c r="G24" s="22">
        <f t="shared" si="8"/>
        <v>0</v>
      </c>
    </row>
    <row r="25" spans="1:9" s="2" customFormat="1" ht="15" customHeight="1" x14ac:dyDescent="0.15">
      <c r="A25" s="24" t="s">
        <v>26</v>
      </c>
      <c r="B25" s="24" t="s">
        <v>28</v>
      </c>
      <c r="C25" s="19">
        <v>2</v>
      </c>
      <c r="D25" s="22">
        <f>47000/1.1</f>
        <v>42727.272727272721</v>
      </c>
      <c r="E25" s="21">
        <f>C25*D25</f>
        <v>85454.545454545441</v>
      </c>
      <c r="F25" s="22">
        <f t="shared" si="7"/>
        <v>8545.4545454545441</v>
      </c>
      <c r="G25" s="22">
        <f t="shared" si="8"/>
        <v>93999.999999999985</v>
      </c>
    </row>
    <row r="26" spans="1:9" s="2" customFormat="1" ht="15" customHeight="1" x14ac:dyDescent="0.15">
      <c r="A26" s="24"/>
      <c r="B26" s="25"/>
      <c r="C26" s="19"/>
      <c r="D26" s="22"/>
      <c r="E26" s="21">
        <f t="shared" ref="E26:E27" si="9">C26*D26</f>
        <v>0</v>
      </c>
      <c r="F26" s="22">
        <f t="shared" si="7"/>
        <v>0</v>
      </c>
      <c r="G26" s="22">
        <f t="shared" si="8"/>
        <v>0</v>
      </c>
    </row>
    <row r="27" spans="1:9" s="2" customFormat="1" ht="15" customHeight="1" x14ac:dyDescent="0.15">
      <c r="A27" s="24"/>
      <c r="B27" s="24" t="s">
        <v>29</v>
      </c>
      <c r="C27" s="19">
        <v>1</v>
      </c>
      <c r="D27" s="22">
        <f>35000/1.1</f>
        <v>31818.181818181816</v>
      </c>
      <c r="E27" s="21">
        <f t="shared" si="9"/>
        <v>31818.181818181816</v>
      </c>
      <c r="F27" s="22">
        <f t="shared" si="7"/>
        <v>3181.818181818182</v>
      </c>
      <c r="G27" s="22">
        <f t="shared" si="8"/>
        <v>35000</v>
      </c>
    </row>
    <row r="28" spans="1:9" s="2" customFormat="1" ht="15" customHeight="1" x14ac:dyDescent="0.15">
      <c r="A28" s="24"/>
      <c r="B28" s="24"/>
      <c r="C28" s="19"/>
      <c r="D28" s="22"/>
      <c r="E28" s="21"/>
      <c r="F28" s="22"/>
      <c r="G28" s="22">
        <f t="shared" si="8"/>
        <v>0</v>
      </c>
    </row>
    <row r="29" spans="1:9" s="2" customFormat="1" ht="15" customHeight="1" x14ac:dyDescent="0.15">
      <c r="A29" s="24"/>
      <c r="B29" s="24" t="s">
        <v>30</v>
      </c>
      <c r="C29" s="19">
        <v>1</v>
      </c>
      <c r="D29" s="22">
        <f>35000/1.1</f>
        <v>31818.181818181816</v>
      </c>
      <c r="E29" s="21">
        <f t="shared" ref="E29:E31" si="10">C29*D29</f>
        <v>31818.181818181816</v>
      </c>
      <c r="F29" s="22">
        <f>E29*10%</f>
        <v>3181.818181818182</v>
      </c>
      <c r="G29" s="22">
        <f>SUM(E29:F29)</f>
        <v>35000</v>
      </c>
    </row>
    <row r="30" spans="1:9" s="2" customFormat="1" ht="15" customHeight="1" x14ac:dyDescent="0.15">
      <c r="A30" s="24"/>
      <c r="B30" s="28"/>
      <c r="C30" s="19"/>
      <c r="D30" s="22"/>
      <c r="E30" s="21">
        <f t="shared" si="10"/>
        <v>0</v>
      </c>
      <c r="F30" s="22">
        <f>E30*10%</f>
        <v>0</v>
      </c>
      <c r="G30" s="22">
        <f>SUM(E30:F30)</f>
        <v>0</v>
      </c>
    </row>
    <row r="31" spans="1:9" s="2" customFormat="1" ht="15" customHeight="1" x14ac:dyDescent="0.15">
      <c r="A31" s="24"/>
      <c r="B31" s="24" t="s">
        <v>31</v>
      </c>
      <c r="C31" s="19">
        <v>1</v>
      </c>
      <c r="D31" s="22">
        <f>35000/1.1</f>
        <v>31818.181818181816</v>
      </c>
      <c r="E31" s="21">
        <f t="shared" si="10"/>
        <v>31818.181818181816</v>
      </c>
      <c r="F31" s="22">
        <f>E31*10%</f>
        <v>3181.818181818182</v>
      </c>
      <c r="G31" s="22">
        <f>SUM(E31:F31)</f>
        <v>35000</v>
      </c>
    </row>
    <row r="32" spans="1:9" s="2" customFormat="1" ht="15" customHeight="1" x14ac:dyDescent="0.15">
      <c r="A32" s="24"/>
      <c r="B32" s="28"/>
      <c r="C32" s="19"/>
      <c r="D32" s="22"/>
      <c r="E32" s="21"/>
      <c r="F32" s="22"/>
      <c r="G32" s="22"/>
    </row>
    <row r="33" spans="1:7" s="2" customFormat="1" ht="15" customHeight="1" x14ac:dyDescent="0.15">
      <c r="A33" s="24" t="s">
        <v>36</v>
      </c>
      <c r="B33" s="24" t="s">
        <v>33</v>
      </c>
      <c r="C33" s="19">
        <v>6</v>
      </c>
      <c r="D33" s="22">
        <v>20000</v>
      </c>
      <c r="E33" s="21">
        <f>C33*D33</f>
        <v>120000</v>
      </c>
      <c r="F33" s="22">
        <f>E33*10%</f>
        <v>12000</v>
      </c>
      <c r="G33" s="22">
        <f t="shared" ref="G33:G35" si="11">SUM(E33:F33)</f>
        <v>132000</v>
      </c>
    </row>
    <row r="34" spans="1:7" s="2" customFormat="1" ht="15" customHeight="1" x14ac:dyDescent="0.15">
      <c r="A34" s="24"/>
      <c r="B34" s="24" t="s">
        <v>32</v>
      </c>
      <c r="C34" s="19"/>
      <c r="D34" s="22"/>
      <c r="E34" s="21">
        <f>C34*D34</f>
        <v>0</v>
      </c>
      <c r="F34" s="22">
        <f t="shared" ref="F34:F35" si="12">E34*10%</f>
        <v>0</v>
      </c>
      <c r="G34" s="22">
        <f t="shared" si="11"/>
        <v>0</v>
      </c>
    </row>
    <row r="35" spans="1:7" s="2" customFormat="1" ht="15" customHeight="1" x14ac:dyDescent="0.15">
      <c r="A35" s="24" t="s">
        <v>36</v>
      </c>
      <c r="B35" s="24" t="s">
        <v>34</v>
      </c>
      <c r="C35" s="19">
        <v>1</v>
      </c>
      <c r="D35" s="22">
        <v>10000</v>
      </c>
      <c r="E35" s="21">
        <f>C35*D35</f>
        <v>10000</v>
      </c>
      <c r="F35" s="22">
        <f t="shared" si="12"/>
        <v>1000</v>
      </c>
      <c r="G35" s="22">
        <f t="shared" si="11"/>
        <v>11000</v>
      </c>
    </row>
    <row r="36" spans="1:7" s="2" customFormat="1" ht="15" customHeight="1" x14ac:dyDescent="0.15">
      <c r="A36" s="24"/>
      <c r="B36" s="24" t="s">
        <v>35</v>
      </c>
      <c r="C36" s="19"/>
      <c r="D36" s="22"/>
      <c r="E36" s="21">
        <f>C36*D36</f>
        <v>0</v>
      </c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4"/>
      <c r="B43" s="24"/>
      <c r="C43" s="19"/>
      <c r="D43" s="22"/>
      <c r="E43"/>
      <c r="F43" s="22"/>
      <c r="G43" s="22"/>
    </row>
    <row r="44" spans="1:7" s="2" customFormat="1" ht="15" customHeight="1" x14ac:dyDescent="0.15">
      <c r="A44" s="29"/>
      <c r="B44" s="29"/>
      <c r="C44" s="30"/>
      <c r="D44" s="22"/>
      <c r="E44"/>
      <c r="F44" s="22"/>
      <c r="G44" s="22"/>
    </row>
    <row r="45" spans="1:7" s="2" customFormat="1" ht="15" customHeight="1" thickBot="1" x14ac:dyDescent="0.2">
      <c r="A45" s="31"/>
      <c r="B45" s="31"/>
      <c r="C45" s="32"/>
      <c r="D45" s="33"/>
      <c r="E45"/>
      <c r="F45" s="22"/>
      <c r="G45" s="22"/>
    </row>
    <row r="46" spans="1:7" s="2" customFormat="1" ht="15" customHeight="1" x14ac:dyDescent="0.15">
      <c r="A46" s="34" t="s">
        <v>16</v>
      </c>
      <c r="B46" s="35"/>
      <c r="C46" s="6"/>
      <c r="D46" s="36" t="s">
        <v>17</v>
      </c>
      <c r="E46" s="37" t="s">
        <v>17</v>
      </c>
      <c r="F46" s="37">
        <f>SUM(F16:F45)</f>
        <v>80909.090909090912</v>
      </c>
      <c r="G46" s="37">
        <f>SUM(G16:G45)</f>
        <v>889999.99999999988</v>
      </c>
    </row>
    <row r="47" spans="1:7" s="2" customFormat="1" ht="15" customHeight="1" thickBot="1" x14ac:dyDescent="0.2">
      <c r="A47" s="38" t="s">
        <v>18</v>
      </c>
      <c r="B47" s="39" t="s">
        <v>20</v>
      </c>
      <c r="C47" s="40"/>
      <c r="D47" s="41"/>
      <c r="E47" s="41"/>
      <c r="F47" s="41"/>
      <c r="G47" s="41"/>
    </row>
    <row r="48" spans="1:7" s="2" customFormat="1" ht="15" customHeight="1" x14ac:dyDescent="0.15">
      <c r="A48" s="2" t="s">
        <v>19</v>
      </c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A51" s="35"/>
      <c r="B51" s="35"/>
      <c r="C51" s="6"/>
      <c r="D51" s="6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  <row r="119" spans="3:7" s="2" customFormat="1" ht="15" customHeight="1" x14ac:dyDescent="0.15">
      <c r="C119" s="4"/>
      <c r="D119" s="4"/>
      <c r="E119" s="4"/>
      <c r="F119" s="4"/>
      <c r="G119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도시재생과 잉크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2015-08-03T09:16:56Z</cp:lastPrinted>
  <dcterms:created xsi:type="dcterms:W3CDTF">2014-08-18T10:42:20Z</dcterms:created>
  <dcterms:modified xsi:type="dcterms:W3CDTF">2017-10-16T08:16:18Z</dcterms:modified>
</cp:coreProperties>
</file>