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7년 견적서\"/>
    </mc:Choice>
  </mc:AlternateContent>
  <bookViews>
    <workbookView xWindow="600" yWindow="105" windowWidth="11835" windowHeight="8730" activeTab="2"/>
  </bookViews>
  <sheets>
    <sheet name="577dw" sheetId="7" r:id="rId1"/>
    <sheet name="3560" sheetId="6" r:id="rId2"/>
    <sheet name="m477" sheetId="8" r:id="rId3"/>
  </sheets>
  <calcPr calcId="152511"/>
</workbook>
</file>

<file path=xl/calcChain.xml><?xml version="1.0" encoding="utf-8"?>
<calcChain xmlns="http://schemas.openxmlformats.org/spreadsheetml/2006/main">
  <c r="E42" i="8" l="1"/>
  <c r="F42" i="8" s="1"/>
  <c r="E41" i="8"/>
  <c r="F41" i="8" s="1"/>
  <c r="G41" i="8" s="1"/>
  <c r="E40" i="8"/>
  <c r="F40" i="8" s="1"/>
  <c r="G40" i="8" s="1"/>
  <c r="E39" i="8"/>
  <c r="E38" i="8"/>
  <c r="F38" i="8" s="1"/>
  <c r="E37" i="8"/>
  <c r="F37" i="8" s="1"/>
  <c r="G37" i="8" s="1"/>
  <c r="F36" i="8"/>
  <c r="G36" i="8" s="1"/>
  <c r="E36" i="8"/>
  <c r="E35" i="8"/>
  <c r="E34" i="8"/>
  <c r="F34" i="8" s="1"/>
  <c r="G33" i="8"/>
  <c r="F33" i="8"/>
  <c r="E32" i="8"/>
  <c r="E31" i="8"/>
  <c r="F31" i="8" s="1"/>
  <c r="G28" i="8"/>
  <c r="G27" i="8"/>
  <c r="G26" i="8"/>
  <c r="G25" i="8"/>
  <c r="G24" i="8"/>
  <c r="G23" i="8"/>
  <c r="G22" i="8"/>
  <c r="G21" i="8"/>
  <c r="G20" i="8"/>
  <c r="G19" i="8"/>
  <c r="E18" i="8"/>
  <c r="E17" i="8"/>
  <c r="F17" i="8" s="1"/>
  <c r="E16" i="8"/>
  <c r="F16" i="8" s="1"/>
  <c r="B12" i="8"/>
  <c r="E42" i="7"/>
  <c r="F42" i="7" s="1"/>
  <c r="G42" i="7" s="1"/>
  <c r="F41" i="7"/>
  <c r="G41" i="7" s="1"/>
  <c r="E41" i="7"/>
  <c r="E40" i="7"/>
  <c r="E39" i="7"/>
  <c r="E38" i="7"/>
  <c r="F38" i="7" s="1"/>
  <c r="G38" i="7" s="1"/>
  <c r="F37" i="7"/>
  <c r="G37" i="7" s="1"/>
  <c r="E37" i="7"/>
  <c r="E36" i="7"/>
  <c r="E35" i="7"/>
  <c r="E34" i="7"/>
  <c r="F34" i="7" s="1"/>
  <c r="G34" i="7" s="1"/>
  <c r="F33" i="7"/>
  <c r="G33" i="7" s="1"/>
  <c r="E32" i="7"/>
  <c r="E31" i="7"/>
  <c r="F31" i="7" s="1"/>
  <c r="G31" i="7" s="1"/>
  <c r="G28" i="7"/>
  <c r="G27" i="7"/>
  <c r="G26" i="7"/>
  <c r="G25" i="7"/>
  <c r="G24" i="7"/>
  <c r="G23" i="7"/>
  <c r="G22" i="7"/>
  <c r="G21" i="7"/>
  <c r="G20" i="7"/>
  <c r="G19" i="7"/>
  <c r="E18" i="7"/>
  <c r="E17" i="7"/>
  <c r="E16" i="7"/>
  <c r="F16" i="7" s="1"/>
  <c r="B12" i="7"/>
  <c r="G16" i="8" l="1"/>
  <c r="E43" i="8"/>
  <c r="F32" i="8"/>
  <c r="G32" i="8" s="1"/>
  <c r="F35" i="8"/>
  <c r="G35" i="8" s="1"/>
  <c r="F39" i="8"/>
  <c r="G39" i="8" s="1"/>
  <c r="G17" i="8"/>
  <c r="G31" i="8"/>
  <c r="G34" i="8"/>
  <c r="G38" i="8"/>
  <c r="G42" i="8"/>
  <c r="F18" i="8"/>
  <c r="F43" i="8" s="1"/>
  <c r="G18" i="7"/>
  <c r="G16" i="7"/>
  <c r="F17" i="7"/>
  <c r="F43" i="7" s="1"/>
  <c r="E43" i="7"/>
  <c r="F36" i="7"/>
  <c r="G36" i="7" s="1"/>
  <c r="F40" i="7"/>
  <c r="G40" i="7" s="1"/>
  <c r="F18" i="7"/>
  <c r="F32" i="7"/>
  <c r="G32" i="7" s="1"/>
  <c r="F35" i="7"/>
  <c r="G35" i="7" s="1"/>
  <c r="F39" i="7"/>
  <c r="G39" i="7" s="1"/>
  <c r="D17" i="6"/>
  <c r="G18" i="8" l="1"/>
  <c r="G43" i="8" s="1"/>
  <c r="B11" i="8" s="1"/>
  <c r="G17" i="7"/>
  <c r="G43" i="7" s="1"/>
  <c r="B11" i="7" s="1"/>
  <c r="E42" i="6"/>
  <c r="F42" i="6" s="1"/>
  <c r="E41" i="6"/>
  <c r="F41" i="6" s="1"/>
  <c r="G41" i="6" s="1"/>
  <c r="F40" i="6"/>
  <c r="G40" i="6" s="1"/>
  <c r="E40" i="6"/>
  <c r="E39" i="6"/>
  <c r="E38" i="6"/>
  <c r="F38" i="6" s="1"/>
  <c r="E37" i="6"/>
  <c r="F37" i="6" s="1"/>
  <c r="G37" i="6" s="1"/>
  <c r="E36" i="6"/>
  <c r="F36" i="6" s="1"/>
  <c r="G36" i="6" s="1"/>
  <c r="E35" i="6"/>
  <c r="E34" i="6"/>
  <c r="F34" i="6" s="1"/>
  <c r="G33" i="6"/>
  <c r="F33" i="6"/>
  <c r="E32" i="6"/>
  <c r="E31" i="6"/>
  <c r="F31" i="6" s="1"/>
  <c r="G28" i="6"/>
  <c r="G27" i="6"/>
  <c r="G26" i="6"/>
  <c r="G25" i="6"/>
  <c r="G24" i="6"/>
  <c r="G23" i="6"/>
  <c r="G22" i="6"/>
  <c r="G21" i="6"/>
  <c r="G20" i="6"/>
  <c r="G19" i="6"/>
  <c r="E18" i="6"/>
  <c r="E17" i="6"/>
  <c r="F17" i="6" s="1"/>
  <c r="E16" i="6"/>
  <c r="F16" i="6" s="1"/>
  <c r="B12" i="6"/>
  <c r="G35" i="6" l="1"/>
  <c r="G16" i="6"/>
  <c r="E43" i="6"/>
  <c r="F18" i="6"/>
  <c r="G18" i="6" s="1"/>
  <c r="F32" i="6"/>
  <c r="G32" i="6" s="1"/>
  <c r="F35" i="6"/>
  <c r="F39" i="6"/>
  <c r="G39" i="6" s="1"/>
  <c r="G17" i="6"/>
  <c r="G31" i="6"/>
  <c r="G34" i="6"/>
  <c r="G38" i="6"/>
  <c r="G42" i="6"/>
  <c r="F43" i="6" l="1"/>
  <c r="G43" i="6"/>
  <c r="B11" i="6" s="1"/>
</calcChain>
</file>

<file path=xl/sharedStrings.xml><?xml version="1.0" encoding="utf-8"?>
<sst xmlns="http://schemas.openxmlformats.org/spreadsheetml/2006/main" count="107" uniqueCount="62">
  <si>
    <t>견     적     서</t>
    <phoneticPr fontId="3" type="noConversion"/>
  </si>
  <si>
    <t>귀하</t>
    <phoneticPr fontId="3" type="noConversion"/>
  </si>
  <si>
    <t>전  화 :</t>
    <phoneticPr fontId="3" type="noConversion"/>
  </si>
  <si>
    <t>담당자 :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</si>
  <si>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</si>
  <si>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</si>
  <si>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</si>
  <si>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</si>
  <si>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</si>
  <si>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</si>
  <si>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</si>
  <si>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</si>
  <si>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</si>
  <si>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</si>
  <si>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</si>
  <si>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합       계</t>
    <phoneticPr fontId="3" type="noConversion"/>
  </si>
  <si>
    <t xml:space="preserve">* REMARK </t>
    <phoneticPr fontId="3" type="noConversion"/>
  </si>
  <si>
    <t>복합기</t>
    <phoneticPr fontId="3" type="noConversion"/>
  </si>
  <si>
    <t>주  소 :</t>
    <phoneticPr fontId="3" type="noConversion"/>
  </si>
  <si>
    <t>A4 컬러 잉크젯 복합기</t>
    <phoneticPr fontId="3" type="noConversion"/>
  </si>
  <si>
    <t>4800 x1200dpi</t>
    <phoneticPr fontId="3" type="noConversion"/>
  </si>
  <si>
    <t>복사,스캔,팩스기능</t>
    <phoneticPr fontId="3" type="noConversion"/>
  </si>
  <si>
    <t>자동양면인쇄 기능</t>
    <phoneticPr fontId="3" type="noConversion"/>
  </si>
  <si>
    <t>인쇄속도 : 22ppm</t>
    <phoneticPr fontId="3" type="noConversion"/>
  </si>
  <si>
    <t>* 결제계좌 : 신한 110-138-600484 씨넷 조규장</t>
    <phoneticPr fontId="3" type="noConversion"/>
  </si>
  <si>
    <t>* 견적담당 : 유지현(033-264-3200)</t>
    <phoneticPr fontId="3" type="noConversion"/>
  </si>
  <si>
    <t>삼성 J3560</t>
    <phoneticPr fontId="3" type="noConversion"/>
  </si>
  <si>
    <t>검정잉크(2,000매):55,000원</t>
    <phoneticPr fontId="3" type="noConversion"/>
  </si>
  <si>
    <t>파랑잉크(1,600매):39,000원</t>
    <phoneticPr fontId="3" type="noConversion"/>
  </si>
  <si>
    <t>빨강잉크(1,600매):39,000원</t>
    <phoneticPr fontId="3" type="noConversion"/>
  </si>
  <si>
    <t>노랑잉크(1,600매):39,000원</t>
    <phoneticPr fontId="3" type="noConversion"/>
  </si>
  <si>
    <t>HP 577DW</t>
    <phoneticPr fontId="3" type="noConversion"/>
  </si>
  <si>
    <t>인쇄속도 : 72ppm</t>
    <phoneticPr fontId="3" type="noConversion"/>
  </si>
  <si>
    <t>양면인쇄, 양면스캔, 양면복사, 팩스</t>
    <phoneticPr fontId="3" type="noConversion"/>
  </si>
  <si>
    <t>검정잉크(10,000매):183,000원</t>
    <phoneticPr fontId="3" type="noConversion"/>
  </si>
  <si>
    <t>파랑잉크(7,000매):176,000원</t>
    <phoneticPr fontId="3" type="noConversion"/>
  </si>
  <si>
    <t>노랑잉크(7,000매):176,000원</t>
    <phoneticPr fontId="3" type="noConversion"/>
  </si>
  <si>
    <t>빨강잉크(7,000매):176,000원</t>
    <phoneticPr fontId="3" type="noConversion"/>
  </si>
  <si>
    <t>검정 3,500매</t>
    <phoneticPr fontId="3" type="noConversion"/>
  </si>
  <si>
    <t>컬러 3,000매</t>
    <phoneticPr fontId="3" type="noConversion"/>
  </si>
  <si>
    <t>기본제공잉크</t>
    <phoneticPr fontId="3" type="noConversion"/>
  </si>
  <si>
    <t>컬러 640장</t>
    <phoneticPr fontId="3" type="noConversion"/>
  </si>
  <si>
    <t>검정 900장</t>
    <phoneticPr fontId="3" type="noConversion"/>
  </si>
  <si>
    <t>용지함 250매</t>
    <phoneticPr fontId="3" type="noConversion"/>
  </si>
  <si>
    <t>500매 용지함</t>
    <phoneticPr fontId="3" type="noConversion"/>
  </si>
  <si>
    <t>기본제공잉크</t>
    <phoneticPr fontId="3" type="noConversion"/>
  </si>
  <si>
    <t>A4 컬러 레이저 복합기</t>
    <phoneticPr fontId="3" type="noConversion"/>
  </si>
  <si>
    <t>HP MFP M477FDW</t>
    <phoneticPr fontId="3" type="noConversion"/>
  </si>
  <si>
    <t>인쇄속도 : 27ppm</t>
    <phoneticPr fontId="3" type="noConversion"/>
  </si>
  <si>
    <t>HP Image RET 3600 (600dpi)</t>
    <phoneticPr fontId="3" type="noConversion"/>
  </si>
  <si>
    <t>200매 용지함</t>
    <phoneticPr fontId="3" type="noConversion"/>
  </si>
  <si>
    <t>기본제공토너</t>
    <phoneticPr fontId="3" type="noConversion"/>
  </si>
  <si>
    <t>검정 2,300매</t>
    <phoneticPr fontId="3" type="noConversion"/>
  </si>
  <si>
    <t>컬러 1,200매</t>
    <phoneticPr fontId="3" type="noConversion"/>
  </si>
  <si>
    <t>검정토너(2,300매):112,000원</t>
    <phoneticPr fontId="3" type="noConversion"/>
  </si>
  <si>
    <t>파랑토너(2,300매):144,000원</t>
    <phoneticPr fontId="3" type="noConversion"/>
  </si>
  <si>
    <t>빨강토너(2,300매):144,000원</t>
    <phoneticPr fontId="3" type="noConversion"/>
  </si>
  <si>
    <t>노랑토너(2,300매):144,000원</t>
    <phoneticPr fontId="3" type="noConversion"/>
  </si>
  <si>
    <t>검정토너(6,500매):186,000원</t>
    <phoneticPr fontId="3" type="noConversion"/>
  </si>
  <si>
    <t>파랑토너(5,000매):251,000원</t>
    <phoneticPr fontId="3" type="noConversion"/>
  </si>
  <si>
    <t>빨강토너(5,000매):251,000원</t>
    <phoneticPr fontId="3" type="noConversion"/>
  </si>
  <si>
    <t>노랑토너(5,000매):251,000원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</si>
</sst>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10"/>
      <color rgb="FFFF0000"/>
      <name val="굴림체"/>
      <family val="3"/>
      <charset val="129"/>
    </font>
    <font>
      <sz val="8"/>
      <color rgb="FF474747"/>
      <name val="Verdana"/>
      <family val="2"/>
    </font>
    <font>
      <sz val="8"/>
      <color rgb="FF474747"/>
      <name val="돋움"/>
      <family val="3"/>
      <charset val="129"/>
    </font>
    <font>
      <sz val="10"/>
      <color rgb="FF0000CC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right" vertical="center"/>
    </xf>
    <xf numFmtId="0" fontId="5" fillId="0" borderId="0" xfId="0" applyFont="1" applyBorder="1" applyAlignment="1">
      <alignment vertical="center"/>
    </xf>
    <xf numFmtId="41" fontId="5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3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right" vertical="center"/>
    </xf>
    <xf numFmtId="31" fontId="5" fillId="0" borderId="0" xfId="0" applyNumberFormat="1" applyFont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shrinkToFit="1"/>
    </xf>
    <xf numFmtId="0" fontId="4" fillId="0" borderId="6" xfId="0" applyFont="1" applyBorder="1" applyAlignment="1">
      <alignment horizontal="center"/>
    </xf>
    <xf numFmtId="41" fontId="4" fillId="0" borderId="7" xfId="1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4" fillId="0" borderId="9" xfId="1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6" xfId="1" applyFont="1" applyBorder="1" applyAlignment="1">
      <alignment vertical="center"/>
    </xf>
    <xf numFmtId="41" fontId="4" fillId="0" borderId="10" xfId="1" applyFont="1" applyBorder="1" applyAlignment="1">
      <alignment horizontal="left"/>
    </xf>
    <xf numFmtId="41" fontId="4" fillId="0" borderId="9" xfId="1" applyFont="1" applyBorder="1" applyAlignment="1">
      <alignment vertical="center"/>
    </xf>
    <xf numFmtId="0" fontId="4" fillId="0" borderId="10" xfId="0" applyFont="1" applyBorder="1" applyAlignment="1">
      <alignment horizontal="center" shrinkToFit="1"/>
    </xf>
    <xf numFmtId="41" fontId="4" fillId="0" borderId="10" xfId="1" applyFont="1" applyBorder="1" applyAlignment="1"/>
    <xf numFmtId="0" fontId="4" fillId="0" borderId="10" xfId="0" applyFont="1" applyBorder="1" applyAlignment="1">
      <alignment horizontal="center"/>
    </xf>
    <xf numFmtId="41" fontId="4" fillId="0" borderId="0" xfId="1" applyFont="1" applyBorder="1" applyAlignment="1">
      <alignment horizont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8" fillId="0" borderId="10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9" fillId="0" borderId="0" xfId="0" applyFont="1"/>
    <xf numFmtId="0" fontId="5" fillId="0" borderId="10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0" fillId="0" borderId="0" xfId="0" applyFont="1"/>
    <xf numFmtId="0" fontId="11" fillId="0" borderId="0" xfId="0" applyFont="1"/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8.hp.com/lamerica_nsc_carib/en/products/printers/product-detail.html?oid=11035144#!tab=specs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://www8.hp.com/lamerica_nsc_carib/en/products/printers/product-detail.html?oid=11035144#!tab=specs" TargetMode="External"/><Relationship Id="rId1" Type="http://schemas.openxmlformats.org/officeDocument/2006/relationships/image" Target="../media/image1.jpeg"/><Relationship Id="rId4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34</xdr:row>
      <xdr:rowOff>0</xdr:rowOff>
    </xdr:from>
    <xdr:to>
      <xdr:col>10</xdr:col>
      <xdr:colOff>304800</xdr:colOff>
      <xdr:row>35</xdr:row>
      <xdr:rowOff>114300</xdr:rowOff>
    </xdr:to>
    <xdr:sp macro="" textlink="">
      <xdr:nvSpPr>
        <xdr:cNvPr id="2049" name="AutoShape 1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941070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114300</xdr:rowOff>
    </xdr:to>
    <xdr:sp macro="" textlink="">
      <xdr:nvSpPr>
        <xdr:cNvPr id="2050" name="AutoShape 2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10934700" y="22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561975</xdr:colOff>
      <xdr:row>19</xdr:row>
      <xdr:rowOff>171450</xdr:rowOff>
    </xdr:from>
    <xdr:to>
      <xdr:col>6</xdr:col>
      <xdr:colOff>655927</xdr:colOff>
      <xdr:row>35</xdr:row>
      <xdr:rowOff>0</xdr:rowOff>
    </xdr:to>
    <xdr:pic>
      <xdr:nvPicPr>
        <xdr:cNvPr id="7" name="그림 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4114800"/>
          <a:ext cx="3103852" cy="287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333375</xdr:colOff>
      <xdr:row>20</xdr:row>
      <xdr:rowOff>38101</xdr:rowOff>
    </xdr:from>
    <xdr:to>
      <xdr:col>6</xdr:col>
      <xdr:colOff>922135</xdr:colOff>
      <xdr:row>34</xdr:row>
      <xdr:rowOff>19051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3275" y="4171951"/>
          <a:ext cx="3598660" cy="2647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48778</xdr:rowOff>
    </xdr:from>
    <xdr:ext cx="3714749" cy="2082095"/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1" y="782203"/>
          <a:ext cx="3714749" cy="2082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10</xdr:col>
      <xdr:colOff>0</xdr:colOff>
      <xdr:row>34</xdr:row>
      <xdr:rowOff>0</xdr:rowOff>
    </xdr:from>
    <xdr:to>
      <xdr:col>10</xdr:col>
      <xdr:colOff>304800</xdr:colOff>
      <xdr:row>35</xdr:row>
      <xdr:rowOff>114300</xdr:rowOff>
    </xdr:to>
    <xdr:sp macro="" textlink="">
      <xdr:nvSpPr>
        <xdr:cNvPr id="3" name="AutoShape 1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9410700" y="6800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12</xdr:col>
      <xdr:colOff>0</xdr:colOff>
      <xdr:row>10</xdr:row>
      <xdr:rowOff>0</xdr:rowOff>
    </xdr:from>
    <xdr:to>
      <xdr:col>12</xdr:col>
      <xdr:colOff>304800</xdr:colOff>
      <xdr:row>11</xdr:row>
      <xdr:rowOff>114300</xdr:rowOff>
    </xdr:to>
    <xdr:sp macro="" textlink="">
      <xdr:nvSpPr>
        <xdr:cNvPr id="4" name="AutoShape 2" descr="HP PageWide Pro 577dw Multifunction Printer (D3Q21C) HP PageWide Pro 577dw Multifunction Printer(D3Q21C)| HP® Caribbean">
          <a:hlinkClick xmlns:r="http://schemas.openxmlformats.org/officeDocument/2006/relationships" r:id="rId2" tgtFrame="_blank" tooltip="HP PageWide Pro 577dw Multifunction Printer (D3Q21C) HP PageWide Pro 577dw Multifunction Printer(D3Q21C)| HP® Caribbean 웹"/>
        </xdr:cNvPr>
        <xdr:cNvSpPr>
          <a:spLocks noChangeAspect="1" noChangeArrowheads="1"/>
        </xdr:cNvSpPr>
      </xdr:nvSpPr>
      <xdr:spPr bwMode="auto">
        <a:xfrm>
          <a:off x="10934700" y="2228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142875</xdr:colOff>
      <xdr:row>15</xdr:row>
      <xdr:rowOff>28575</xdr:rowOff>
    </xdr:from>
    <xdr:to>
      <xdr:col>16</xdr:col>
      <xdr:colOff>428625</xdr:colOff>
      <xdr:row>36</xdr:row>
      <xdr:rowOff>133350</xdr:rowOff>
    </xdr:to>
    <xdr:pic>
      <xdr:nvPicPr>
        <xdr:cNvPr id="6" name="그림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9575" y="3209925"/>
          <a:ext cx="6381750" cy="410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342900</xdr:colOff>
      <xdr:row>20</xdr:row>
      <xdr:rowOff>114300</xdr:rowOff>
    </xdr:from>
    <xdr:to>
      <xdr:col>6</xdr:col>
      <xdr:colOff>742950</xdr:colOff>
      <xdr:row>38</xdr:row>
      <xdr:rowOff>95250</xdr:rowOff>
    </xdr:to>
    <xdr:pic>
      <xdr:nvPicPr>
        <xdr:cNvPr id="7" name="그림 6" descr="http://image3.compuzone.co.kr/img/product_img/2016/0219/358353/358353_600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00" y="4248150"/>
          <a:ext cx="3409950" cy="3409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zoomScaleNormal="100" workbookViewId="0">
      <selection activeCell="A24" sqref="A2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13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0"/>
      <c r="B4" s="50"/>
      <c r="C4" s="7" t="s">
        <v>1</v>
      </c>
      <c r="D4" s="4"/>
      <c r="E4" s="4"/>
    </row>
    <row r="5" spans="1:13" ht="15" customHeight="1" x14ac:dyDescent="0.15">
      <c r="A5" s="8" t="s">
        <v>2</v>
      </c>
      <c r="B5" s="9"/>
      <c r="C5" s="10"/>
      <c r="D5" s="4"/>
      <c r="E5" s="4"/>
    </row>
    <row r="6" spans="1:13" ht="15" customHeight="1" x14ac:dyDescent="0.15">
      <c r="A6" s="8" t="s">
        <v>18</v>
      </c>
      <c r="B6" s="9"/>
      <c r="C6" s="4"/>
      <c r="D6" s="4"/>
      <c r="E6" s="4"/>
    </row>
    <row r="7" spans="1:13" ht="15" customHeight="1" x14ac:dyDescent="0.15">
      <c r="A7" s="8" t="s">
        <v>3</v>
      </c>
      <c r="B7" s="9"/>
      <c r="C7" s="4"/>
      <c r="D7" s="4"/>
      <c r="E7" s="4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1" t="s">
        <v>4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</row>
    <row r="11" spans="1:13" ht="15" customHeight="1" x14ac:dyDescent="0.15">
      <c r="A11" s="2" t="s">
        <v>5</v>
      </c>
      <c r="B11" s="12">
        <f>G43</f>
        <v>770000</v>
      </c>
      <c r="C11" s="4"/>
      <c r="D11" s="4"/>
      <c r="E11" s="4"/>
      <c r="M11" s="52"/>
    </row>
    <row r="12" spans="1:13" ht="15" customHeight="1" x14ac:dyDescent="0.15">
      <c r="A12" s="2" t="s">
        <v>6</v>
      </c>
      <c r="B12" s="13">
        <f ca="1">NOW()</f>
        <v>43209.680930208335</v>
      </c>
      <c r="C12" s="4"/>
      <c r="D12" s="4"/>
      <c r="E12" s="4"/>
    </row>
    <row r="13" spans="1:13" ht="15" customHeight="1" x14ac:dyDescent="0.15">
      <c r="A13" s="2" t="s">
        <v>7</v>
      </c>
      <c r="B13" s="14"/>
      <c r="C13" s="4"/>
      <c r="D13" s="4"/>
      <c r="E13" s="4"/>
    </row>
    <row r="14" spans="1:13" ht="15" customHeight="1" thickBot="1" x14ac:dyDescent="0.2">
      <c r="A14" s="2"/>
      <c r="B14" s="2"/>
      <c r="C14" s="4"/>
      <c r="D14" s="4"/>
    </row>
    <row r="15" spans="1:13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13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2" s="2" customFormat="1" ht="15" customHeight="1" x14ac:dyDescent="0.15">
      <c r="A17" s="48" t="s">
        <v>17</v>
      </c>
      <c r="B17" s="25" t="s">
        <v>31</v>
      </c>
      <c r="C17" s="20">
        <v>1</v>
      </c>
      <c r="D17" s="26">
        <v>700000</v>
      </c>
      <c r="E17" s="22">
        <f>C17*D17</f>
        <v>700000</v>
      </c>
      <c r="F17" s="23">
        <f>E17*10%</f>
        <v>70000</v>
      </c>
      <c r="G17" s="23">
        <f t="shared" si="0"/>
        <v>770000</v>
      </c>
    </row>
    <row r="18" spans="1:12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2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2" s="2" customFormat="1" ht="15" customHeight="1" x14ac:dyDescent="0.15">
      <c r="A20" s="27"/>
      <c r="B20" s="28" t="s">
        <v>32</v>
      </c>
      <c r="C20" s="20"/>
      <c r="D20" s="26"/>
      <c r="E20" s="22"/>
      <c r="F20" s="23"/>
      <c r="G20" s="23">
        <f t="shared" si="0"/>
        <v>0</v>
      </c>
    </row>
    <row r="21" spans="1:12" s="2" customFormat="1" ht="15" customHeight="1" x14ac:dyDescent="0.15">
      <c r="A21" s="27"/>
      <c r="B21" s="28" t="s">
        <v>33</v>
      </c>
      <c r="C21" s="20"/>
      <c r="D21" s="26"/>
      <c r="E21" s="22"/>
      <c r="F21" s="23"/>
      <c r="G21" s="23">
        <f t="shared" si="0"/>
        <v>0</v>
      </c>
    </row>
    <row r="22" spans="1:12" s="2" customFormat="1" ht="15" customHeight="1" x14ac:dyDescent="0.15">
      <c r="A22" s="29"/>
      <c r="B22" s="28" t="s">
        <v>20</v>
      </c>
      <c r="C22" s="30"/>
      <c r="D22" s="26"/>
      <c r="E22" s="22"/>
      <c r="F22" s="23"/>
      <c r="G22" s="23">
        <f t="shared" si="0"/>
        <v>0</v>
      </c>
    </row>
    <row r="23" spans="1:12" s="2" customFormat="1" ht="15" customHeight="1" x14ac:dyDescent="0.15">
      <c r="A23" s="29"/>
      <c r="B23" s="28" t="s">
        <v>44</v>
      </c>
      <c r="C23" s="31"/>
      <c r="D23" s="26"/>
      <c r="E23" s="22"/>
      <c r="F23" s="23"/>
      <c r="G23" s="23">
        <f t="shared" si="0"/>
        <v>0</v>
      </c>
    </row>
    <row r="24" spans="1:12" s="2" customFormat="1" ht="15" customHeight="1" x14ac:dyDescent="0.15">
      <c r="A24" s="29" t="s">
        <v>45</v>
      </c>
      <c r="B24" s="28" t="s">
        <v>38</v>
      </c>
      <c r="C24" s="31"/>
      <c r="D24" s="26"/>
      <c r="E24" s="22"/>
      <c r="F24" s="23"/>
      <c r="G24" s="23">
        <f t="shared" si="0"/>
        <v>0</v>
      </c>
    </row>
    <row r="25" spans="1:12" s="2" customFormat="1" ht="15" customHeight="1" x14ac:dyDescent="0.15">
      <c r="A25" s="29"/>
      <c r="B25" s="28" t="s">
        <v>39</v>
      </c>
      <c r="C25" s="31"/>
      <c r="D25" s="26"/>
      <c r="E25" s="22"/>
      <c r="F25" s="23"/>
      <c r="G25" s="23">
        <f t="shared" si="0"/>
        <v>0</v>
      </c>
    </row>
    <row r="26" spans="1:12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12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12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2" s="2" customFormat="1" ht="15" customHeight="1" x14ac:dyDescent="0.15">
      <c r="A29" s="32"/>
      <c r="B29" s="34" t="s">
        <v>34</v>
      </c>
      <c r="C29" s="31"/>
      <c r="D29" s="26"/>
      <c r="E29" s="26"/>
      <c r="F29" s="23"/>
      <c r="G29" s="23"/>
      <c r="L29" s="51"/>
    </row>
    <row r="30" spans="1:12" s="2" customFormat="1" ht="15" customHeight="1" x14ac:dyDescent="0.15">
      <c r="A30" s="32"/>
      <c r="B30" s="34" t="s">
        <v>35</v>
      </c>
      <c r="C30" s="31"/>
      <c r="D30" s="26"/>
      <c r="E30" s="26"/>
      <c r="F30" s="23"/>
      <c r="G30" s="23"/>
    </row>
    <row r="31" spans="1:12" s="2" customFormat="1" ht="15" customHeight="1" x14ac:dyDescent="0.15">
      <c r="A31" s="32"/>
      <c r="B31" s="34" t="s">
        <v>37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12" s="2" customFormat="1" ht="15" customHeight="1" x14ac:dyDescent="0.15">
      <c r="A32" s="32"/>
      <c r="B32" s="34" t="s">
        <v>36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11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11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11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  <c r="K35" s="52"/>
    </row>
    <row r="36" spans="1:11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11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11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11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11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11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11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11" s="2" customFormat="1" ht="15" customHeight="1" x14ac:dyDescent="0.15">
      <c r="A43" s="38" t="s">
        <v>24</v>
      </c>
      <c r="B43" s="9"/>
      <c r="C43" s="6"/>
      <c r="D43" s="39" t="s">
        <v>15</v>
      </c>
      <c r="E43" s="40">
        <f>SUM(E16:E42)</f>
        <v>700000</v>
      </c>
      <c r="F43" s="41">
        <f>SUM(F16:F42)</f>
        <v>70000</v>
      </c>
      <c r="G43" s="41">
        <f>SUM(G16:G42)</f>
        <v>770000</v>
      </c>
    </row>
    <row r="44" spans="1:11" s="2" customFormat="1" ht="15" customHeight="1" thickBot="1" x14ac:dyDescent="0.2">
      <c r="A44" s="42" t="s">
        <v>25</v>
      </c>
      <c r="B44" s="43"/>
      <c r="C44" s="44"/>
      <c r="D44" s="45"/>
      <c r="E44" s="46"/>
      <c r="F44" s="45"/>
      <c r="G44" s="45"/>
    </row>
    <row r="45" spans="1:11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11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opLeftCell="A13" zoomScaleNormal="100" workbookViewId="0">
      <selection activeCell="B25" sqref="B25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7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0"/>
      <c r="B4" s="50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18</v>
      </c>
      <c r="B6" s="9"/>
      <c r="C6" s="4"/>
      <c r="D6" s="4"/>
      <c r="E6" s="4"/>
    </row>
    <row r="7" spans="1:7" ht="15" customHeight="1" x14ac:dyDescent="0.15">
      <c r="A7" s="8" t="s">
        <v>3</v>
      </c>
      <c r="B7" s="9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4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5</v>
      </c>
      <c r="B11" s="12">
        <f>G43</f>
        <v>289999.99999999994</v>
      </c>
      <c r="C11" s="4"/>
      <c r="D11" s="4"/>
      <c r="E11" s="4"/>
    </row>
    <row r="12" spans="1:7" ht="15" customHeight="1" x14ac:dyDescent="0.15">
      <c r="A12" s="2" t="s">
        <v>6</v>
      </c>
      <c r="B12" s="13">
        <f ca="1">NOW()</f>
        <v>43209.680930208335</v>
      </c>
      <c r="C12" s="4"/>
      <c r="D12" s="4"/>
      <c r="E12" s="4"/>
    </row>
    <row r="13" spans="1:7" ht="15" customHeight="1" x14ac:dyDescent="0.15">
      <c r="A13" s="2" t="s">
        <v>7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2" s="2" customFormat="1" ht="15" customHeight="1" x14ac:dyDescent="0.15">
      <c r="A17" s="48" t="s">
        <v>17</v>
      </c>
      <c r="B17" s="25" t="s">
        <v>26</v>
      </c>
      <c r="C17" s="20">
        <v>1</v>
      </c>
      <c r="D17" s="26">
        <f>290000/1.1</f>
        <v>263636.36363636359</v>
      </c>
      <c r="E17" s="22">
        <f>C17*D17</f>
        <v>263636.36363636359</v>
      </c>
      <c r="F17" s="23">
        <f>E17*10%</f>
        <v>26363.63636363636</v>
      </c>
      <c r="G17" s="23">
        <f t="shared" si="0"/>
        <v>289999.99999999994</v>
      </c>
    </row>
    <row r="18" spans="1:12" s="2" customFormat="1" ht="15" customHeight="1" x14ac:dyDescent="0.15">
      <c r="A18" s="27"/>
      <c r="B18" s="25" t="s">
        <v>19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2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2" s="2" customFormat="1" ht="15" customHeight="1" x14ac:dyDescent="0.15">
      <c r="A20" s="27"/>
      <c r="B20" s="28" t="s">
        <v>23</v>
      </c>
      <c r="C20" s="20"/>
      <c r="D20" s="26"/>
      <c r="E20" s="22"/>
      <c r="F20" s="23"/>
      <c r="G20" s="23">
        <f t="shared" si="0"/>
        <v>0</v>
      </c>
    </row>
    <row r="21" spans="1:12" s="2" customFormat="1" ht="15" customHeight="1" x14ac:dyDescent="0.15">
      <c r="A21" s="27"/>
      <c r="B21" s="28" t="s">
        <v>20</v>
      </c>
      <c r="C21" s="20"/>
      <c r="D21" s="26"/>
      <c r="E21" s="22"/>
      <c r="F21" s="23"/>
      <c r="G21" s="23">
        <f t="shared" si="0"/>
        <v>0</v>
      </c>
    </row>
    <row r="22" spans="1:12" s="2" customFormat="1" ht="15" customHeight="1" x14ac:dyDescent="0.15">
      <c r="A22" s="29"/>
      <c r="B22" s="28" t="s">
        <v>21</v>
      </c>
      <c r="C22" s="30"/>
      <c r="D22" s="26"/>
      <c r="E22" s="22"/>
      <c r="F22" s="23"/>
      <c r="G22" s="23">
        <f t="shared" si="0"/>
        <v>0</v>
      </c>
    </row>
    <row r="23" spans="1:12" s="2" customFormat="1" ht="15" customHeight="1" x14ac:dyDescent="0.15">
      <c r="A23" s="29"/>
      <c r="B23" s="28" t="s">
        <v>22</v>
      </c>
      <c r="C23" s="31"/>
      <c r="D23" s="26"/>
      <c r="E23" s="22"/>
      <c r="F23" s="23"/>
      <c r="G23" s="23">
        <f t="shared" si="0"/>
        <v>0</v>
      </c>
    </row>
    <row r="24" spans="1:12" s="2" customFormat="1" ht="15" customHeight="1" x14ac:dyDescent="0.15">
      <c r="A24" s="29"/>
      <c r="B24" s="28" t="s">
        <v>43</v>
      </c>
      <c r="C24" s="31"/>
      <c r="D24" s="26"/>
      <c r="E24" s="22"/>
      <c r="F24" s="23"/>
      <c r="G24" s="23">
        <f t="shared" si="0"/>
        <v>0</v>
      </c>
    </row>
    <row r="25" spans="1:12" s="2" customFormat="1" ht="15" customHeight="1" x14ac:dyDescent="0.15">
      <c r="A25" s="29" t="s">
        <v>40</v>
      </c>
      <c r="B25" s="28" t="s">
        <v>42</v>
      </c>
      <c r="C25" s="31"/>
      <c r="D25" s="26"/>
      <c r="E25" s="22"/>
      <c r="F25" s="23"/>
      <c r="G25" s="23">
        <f t="shared" si="0"/>
        <v>0</v>
      </c>
    </row>
    <row r="26" spans="1:12" s="2" customFormat="1" ht="15" customHeight="1" x14ac:dyDescent="0.15">
      <c r="A26" s="32"/>
      <c r="B26" s="28" t="s">
        <v>41</v>
      </c>
      <c r="C26" s="31"/>
      <c r="D26" s="26"/>
      <c r="E26" s="22"/>
      <c r="F26" s="23"/>
      <c r="G26" s="23">
        <f t="shared" si="0"/>
        <v>0</v>
      </c>
    </row>
    <row r="27" spans="1:12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12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2" s="2" customFormat="1" ht="15" customHeight="1" x14ac:dyDescent="0.15">
      <c r="A29" s="32"/>
      <c r="B29" s="34" t="s">
        <v>27</v>
      </c>
      <c r="C29" s="31"/>
      <c r="D29" s="26"/>
      <c r="E29" s="26"/>
      <c r="F29" s="23"/>
      <c r="G29" s="23"/>
      <c r="L29" s="51"/>
    </row>
    <row r="30" spans="1:12" s="2" customFormat="1" ht="15" customHeight="1" x14ac:dyDescent="0.15">
      <c r="A30" s="32"/>
      <c r="B30" s="34" t="s">
        <v>28</v>
      </c>
      <c r="C30" s="31"/>
      <c r="D30" s="26"/>
      <c r="E30" s="26"/>
      <c r="F30" s="23"/>
      <c r="G30" s="23"/>
    </row>
    <row r="31" spans="1:12" s="2" customFormat="1" ht="15" customHeight="1" x14ac:dyDescent="0.15">
      <c r="A31" s="32"/>
      <c r="B31" s="34" t="s">
        <v>29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12" s="2" customFormat="1" ht="15" customHeight="1" x14ac:dyDescent="0.15">
      <c r="A32" s="32"/>
      <c r="B32" s="34" t="s">
        <v>30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7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7" s="2" customFormat="1" ht="15" customHeight="1" x14ac:dyDescent="0.15">
      <c r="A34" s="32"/>
      <c r="B34" s="34"/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7" s="2" customFormat="1" ht="15" customHeight="1" x14ac:dyDescent="0.15">
      <c r="A35" s="32"/>
      <c r="B35" s="34"/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</row>
    <row r="36" spans="1:7" s="2" customFormat="1" ht="15" customHeight="1" x14ac:dyDescent="0.15">
      <c r="A36" s="32"/>
      <c r="B36" s="34"/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7" s="2" customFormat="1" ht="15" customHeight="1" x14ac:dyDescent="0.15">
      <c r="A37" s="32"/>
      <c r="B37" s="34"/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7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7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7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7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7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</row>
    <row r="43" spans="1:7" s="2" customFormat="1" ht="15" customHeight="1" x14ac:dyDescent="0.15">
      <c r="A43" s="38" t="s">
        <v>24</v>
      </c>
      <c r="B43" s="9"/>
      <c r="C43" s="6"/>
      <c r="D43" s="39" t="s">
        <v>15</v>
      </c>
      <c r="E43" s="40">
        <f>SUM(E16:E42)</f>
        <v>263636.36363636359</v>
      </c>
      <c r="F43" s="41">
        <f>SUM(F16:F42)</f>
        <v>26363.63636363636</v>
      </c>
      <c r="G43" s="41">
        <f>SUM(G16:G42)</f>
        <v>289999.99999999994</v>
      </c>
    </row>
    <row r="44" spans="1:7" s="2" customFormat="1" ht="15" customHeight="1" thickBot="1" x14ac:dyDescent="0.2">
      <c r="A44" s="42" t="s">
        <v>25</v>
      </c>
      <c r="B44" s="43"/>
      <c r="C44" s="44"/>
      <c r="D44" s="45"/>
      <c r="E44" s="46"/>
      <c r="F44" s="45"/>
      <c r="G44" s="45"/>
    </row>
    <row r="45" spans="1:7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7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"/>
  <sheetViews>
    <sheetView tabSelected="1" zoomScaleNormal="100" workbookViewId="0">
      <selection activeCell="K44" sqref="K44"/>
    </sheetView>
  </sheetViews>
  <sheetFormatPr defaultRowHeight="15" customHeight="1" x14ac:dyDescent="0.15"/>
  <cols>
    <col min="1" max="1" width="12.1093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16384" width="8.88671875" style="1"/>
  </cols>
  <sheetData>
    <row r="1" spans="1:13" ht="27.75" customHeight="1" x14ac:dyDescent="0.15">
      <c r="A1" s="49" t="s">
        <v>0</v>
      </c>
      <c r="B1" s="49"/>
      <c r="C1" s="49"/>
      <c r="D1" s="49"/>
      <c r="E1" s="49"/>
      <c r="F1" s="49"/>
      <c r="G1" s="49"/>
    </row>
    <row r="2" spans="1:13" ht="15" customHeight="1" x14ac:dyDescent="0.15">
      <c r="A2" s="2"/>
      <c r="B2" s="2"/>
      <c r="C2" s="3"/>
      <c r="D2" s="4"/>
    </row>
    <row r="3" spans="1:13" ht="15" customHeight="1" x14ac:dyDescent="0.15">
      <c r="A3" s="2"/>
      <c r="B3" s="2"/>
      <c r="C3" s="6"/>
      <c r="D3" s="6"/>
      <c r="E3" s="6"/>
    </row>
    <row r="4" spans="1:13" ht="27.75" customHeight="1" thickBot="1" x14ac:dyDescent="0.2">
      <c r="A4" s="50"/>
      <c r="B4" s="50"/>
      <c r="C4" s="7" t="s">
        <v>1</v>
      </c>
      <c r="D4" s="4"/>
      <c r="E4" s="4"/>
    </row>
    <row r="5" spans="1:13" ht="15" customHeight="1" x14ac:dyDescent="0.15">
      <c r="A5" s="8" t="s">
        <v>2</v>
      </c>
      <c r="B5" s="9"/>
      <c r="C5" s="10"/>
      <c r="D5" s="4"/>
      <c r="E5" s="4"/>
    </row>
    <row r="6" spans="1:13" ht="15" customHeight="1" x14ac:dyDescent="0.15">
      <c r="A6" s="8" t="s">
        <v>18</v>
      </c>
      <c r="B6" s="9"/>
      <c r="C6" s="4"/>
      <c r="D6" s="4"/>
      <c r="E6" s="4"/>
    </row>
    <row r="7" spans="1:13" ht="15" customHeight="1" x14ac:dyDescent="0.15">
      <c r="A7" s="8" t="s">
        <v>3</v>
      </c>
      <c r="B7" s="9"/>
      <c r="C7" s="4"/>
      <c r="D7" s="4"/>
      <c r="E7" s="4"/>
    </row>
    <row r="8" spans="1:13" ht="15" customHeight="1" x14ac:dyDescent="0.15">
      <c r="A8" s="2"/>
      <c r="B8" s="2"/>
      <c r="C8" s="4"/>
      <c r="D8" s="4"/>
    </row>
    <row r="9" spans="1:13" ht="15" customHeight="1" x14ac:dyDescent="0.15">
      <c r="A9" s="11" t="s">
        <v>4</v>
      </c>
      <c r="B9" s="2"/>
      <c r="C9" s="4"/>
      <c r="D9" s="4"/>
      <c r="E9" s="4"/>
    </row>
    <row r="10" spans="1:13" ht="15" customHeight="1" x14ac:dyDescent="0.15">
      <c r="A10" s="2"/>
      <c r="B10" s="2"/>
      <c r="C10" s="4"/>
      <c r="D10" s="4"/>
      <c r="E10" s="4"/>
    </row>
    <row r="11" spans="1:13" ht="15" customHeight="1" x14ac:dyDescent="0.15">
      <c r="A11" s="2" t="s">
        <v>5</v>
      </c>
      <c r="B11" s="12">
        <f>G43</f>
        <v>660000</v>
      </c>
      <c r="C11" s="4"/>
      <c r="D11" s="4"/>
      <c r="E11" s="4"/>
      <c r="M11" s="52"/>
    </row>
    <row r="12" spans="1:13" ht="15" customHeight="1" x14ac:dyDescent="0.15">
      <c r="A12" s="2" t="s">
        <v>6</v>
      </c>
      <c r="B12" s="13">
        <f ca="1">NOW()</f>
        <v>43209.680930208335</v>
      </c>
      <c r="C12" s="4"/>
      <c r="D12" s="4"/>
      <c r="E12" s="4"/>
    </row>
    <row r="13" spans="1:13" ht="15" customHeight="1" x14ac:dyDescent="0.15">
      <c r="A13" s="2" t="s">
        <v>7</v>
      </c>
      <c r="B13" s="14"/>
      <c r="C13" s="4"/>
      <c r="D13" s="4"/>
      <c r="E13" s="4"/>
    </row>
    <row r="14" spans="1:13" ht="15" customHeight="1" thickBot="1" x14ac:dyDescent="0.2">
      <c r="A14" s="2"/>
      <c r="B14" s="2"/>
      <c r="C14" s="4"/>
      <c r="D14" s="4"/>
    </row>
    <row r="15" spans="1:13" s="2" customFormat="1" ht="15" customHeight="1" thickBot="1" x14ac:dyDescent="0.2">
      <c r="A15" s="15" t="s">
        <v>8</v>
      </c>
      <c r="B15" s="15" t="s">
        <v>9</v>
      </c>
      <c r="C15" s="16" t="s">
        <v>10</v>
      </c>
      <c r="D15" s="16" t="s">
        <v>11</v>
      </c>
      <c r="E15" s="17" t="s">
        <v>12</v>
      </c>
      <c r="F15" s="17" t="s">
        <v>13</v>
      </c>
      <c r="G15" s="16" t="s">
        <v>14</v>
      </c>
    </row>
    <row r="16" spans="1:13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28" si="0">SUM(E16:F16)</f>
        <v>0</v>
      </c>
    </row>
    <row r="17" spans="1:12" s="2" customFormat="1" ht="15" customHeight="1" x14ac:dyDescent="0.15">
      <c r="A17" s="48" t="s">
        <v>17</v>
      </c>
      <c r="B17" s="25" t="s">
        <v>47</v>
      </c>
      <c r="C17" s="20">
        <v>1</v>
      </c>
      <c r="D17" s="26">
        <v>600000</v>
      </c>
      <c r="E17" s="22">
        <f>C17*D17</f>
        <v>600000</v>
      </c>
      <c r="F17" s="23">
        <f>E17*10%</f>
        <v>60000</v>
      </c>
      <c r="G17" s="23">
        <f t="shared" si="0"/>
        <v>660000</v>
      </c>
    </row>
    <row r="18" spans="1:12" s="2" customFormat="1" ht="15" customHeight="1" x14ac:dyDescent="0.15">
      <c r="A18" s="27"/>
      <c r="B18" s="25" t="s">
        <v>46</v>
      </c>
      <c r="C18" s="20"/>
      <c r="D18" s="26"/>
      <c r="E18" s="22">
        <f>C18*D18</f>
        <v>0</v>
      </c>
      <c r="F18" s="23">
        <f>E18*10%</f>
        <v>0</v>
      </c>
      <c r="G18" s="23">
        <f t="shared" si="0"/>
        <v>0</v>
      </c>
    </row>
    <row r="19" spans="1:12" s="2" customFormat="1" ht="15" customHeight="1" x14ac:dyDescent="0.15">
      <c r="A19" s="27"/>
      <c r="B19" s="25"/>
      <c r="C19" s="20"/>
      <c r="D19" s="26"/>
      <c r="E19" s="22"/>
      <c r="F19" s="23"/>
      <c r="G19" s="23">
        <f t="shared" si="0"/>
        <v>0</v>
      </c>
    </row>
    <row r="20" spans="1:12" s="2" customFormat="1" ht="15" customHeight="1" x14ac:dyDescent="0.15">
      <c r="A20" s="27"/>
      <c r="B20" s="28" t="s">
        <v>48</v>
      </c>
      <c r="C20" s="20"/>
      <c r="D20" s="26"/>
      <c r="E20" s="22"/>
      <c r="F20" s="23"/>
      <c r="G20" s="23">
        <f t="shared" si="0"/>
        <v>0</v>
      </c>
    </row>
    <row r="21" spans="1:12" s="2" customFormat="1" ht="15" customHeight="1" x14ac:dyDescent="0.15">
      <c r="A21" s="27"/>
      <c r="B21" s="28" t="s">
        <v>33</v>
      </c>
      <c r="C21" s="20"/>
      <c r="D21" s="26"/>
      <c r="E21" s="22"/>
      <c r="F21" s="23"/>
      <c r="G21" s="23">
        <f t="shared" si="0"/>
        <v>0</v>
      </c>
    </row>
    <row r="22" spans="1:12" s="2" customFormat="1" ht="15" customHeight="1" x14ac:dyDescent="0.15">
      <c r="A22" s="29"/>
      <c r="B22" s="28" t="s">
        <v>49</v>
      </c>
      <c r="C22" s="30"/>
      <c r="D22" s="26"/>
      <c r="E22" s="22"/>
      <c r="F22" s="23"/>
      <c r="G22" s="23">
        <f t="shared" si="0"/>
        <v>0</v>
      </c>
    </row>
    <row r="23" spans="1:12" s="2" customFormat="1" ht="15" customHeight="1" x14ac:dyDescent="0.15">
      <c r="A23" s="29"/>
      <c r="B23" s="28" t="s">
        <v>50</v>
      </c>
      <c r="C23" s="31"/>
      <c r="D23" s="26"/>
      <c r="E23" s="22"/>
      <c r="F23" s="23"/>
      <c r="G23" s="23">
        <f t="shared" si="0"/>
        <v>0</v>
      </c>
    </row>
    <row r="24" spans="1:12" s="2" customFormat="1" ht="15" customHeight="1" x14ac:dyDescent="0.15">
      <c r="A24" s="29" t="s">
        <v>51</v>
      </c>
      <c r="B24" s="28" t="s">
        <v>52</v>
      </c>
      <c r="C24" s="31"/>
      <c r="D24" s="26"/>
      <c r="E24" s="22"/>
      <c r="F24" s="23"/>
      <c r="G24" s="23">
        <f t="shared" si="0"/>
        <v>0</v>
      </c>
    </row>
    <row r="25" spans="1:12" s="2" customFormat="1" ht="15" customHeight="1" x14ac:dyDescent="0.15">
      <c r="A25" s="29"/>
      <c r="B25" s="28" t="s">
        <v>53</v>
      </c>
      <c r="C25" s="31"/>
      <c r="D25" s="26"/>
      <c r="E25" s="22"/>
      <c r="F25" s="23"/>
      <c r="G25" s="23">
        <f t="shared" si="0"/>
        <v>0</v>
      </c>
    </row>
    <row r="26" spans="1:12" s="2" customFormat="1" ht="15" customHeight="1" x14ac:dyDescent="0.15">
      <c r="A26" s="32"/>
      <c r="B26" s="33"/>
      <c r="C26" s="31"/>
      <c r="D26" s="26"/>
      <c r="E26" s="22"/>
      <c r="F26" s="23"/>
      <c r="G26" s="23">
        <f t="shared" si="0"/>
        <v>0</v>
      </c>
    </row>
    <row r="27" spans="1:12" s="2" customFormat="1" ht="15" customHeight="1" x14ac:dyDescent="0.15">
      <c r="A27" s="32"/>
      <c r="B27" s="23"/>
      <c r="C27" s="31"/>
      <c r="D27" s="26"/>
      <c r="E27" s="26"/>
      <c r="F27" s="23"/>
      <c r="G27" s="23">
        <f t="shared" si="0"/>
        <v>0</v>
      </c>
    </row>
    <row r="28" spans="1:12" s="2" customFormat="1" ht="15" customHeight="1" x14ac:dyDescent="0.15">
      <c r="A28" s="32"/>
      <c r="B28" s="34"/>
      <c r="C28" s="31"/>
      <c r="D28" s="26"/>
      <c r="E28" s="26"/>
      <c r="F28" s="23"/>
      <c r="G28" s="23">
        <f t="shared" si="0"/>
        <v>0</v>
      </c>
    </row>
    <row r="29" spans="1:12" s="2" customFormat="1" ht="15" customHeight="1" x14ac:dyDescent="0.15">
      <c r="A29" s="32"/>
      <c r="B29" s="34" t="s">
        <v>54</v>
      </c>
      <c r="C29" s="31"/>
      <c r="D29" s="26"/>
      <c r="E29" s="26"/>
      <c r="F29" s="23"/>
      <c r="G29" s="23"/>
      <c r="L29" s="51"/>
    </row>
    <row r="30" spans="1:12" s="2" customFormat="1" ht="15" customHeight="1" x14ac:dyDescent="0.15">
      <c r="A30" s="32"/>
      <c r="B30" s="34" t="s">
        <v>55</v>
      </c>
      <c r="C30" s="31"/>
      <c r="D30" s="26"/>
      <c r="E30" s="26"/>
      <c r="F30" s="23"/>
      <c r="G30" s="23"/>
    </row>
    <row r="31" spans="1:12" s="2" customFormat="1" ht="15" customHeight="1" x14ac:dyDescent="0.15">
      <c r="A31" s="32"/>
      <c r="B31" s="34" t="s">
        <v>56</v>
      </c>
      <c r="C31" s="31"/>
      <c r="D31" s="26"/>
      <c r="E31" s="26">
        <f t="shared" ref="E31:E32" si="1">C31*D31</f>
        <v>0</v>
      </c>
      <c r="F31" s="23">
        <f t="shared" ref="F31:F42" si="2">E31*10%</f>
        <v>0</v>
      </c>
      <c r="G31" s="23">
        <f t="shared" ref="G31:G42" si="3">SUM(E31:F31)</f>
        <v>0</v>
      </c>
    </row>
    <row r="32" spans="1:12" s="2" customFormat="1" ht="15" customHeight="1" x14ac:dyDescent="0.15">
      <c r="A32" s="32"/>
      <c r="B32" s="34" t="s">
        <v>57</v>
      </c>
      <c r="C32" s="31"/>
      <c r="D32" s="26"/>
      <c r="E32" s="26">
        <f t="shared" si="1"/>
        <v>0</v>
      </c>
      <c r="F32" s="23">
        <f t="shared" si="2"/>
        <v>0</v>
      </c>
      <c r="G32" s="23">
        <f t="shared" si="3"/>
        <v>0</v>
      </c>
    </row>
    <row r="33" spans="1:14" s="2" customFormat="1" ht="15" customHeight="1" x14ac:dyDescent="0.15">
      <c r="A33" s="32"/>
      <c r="B33" s="34"/>
      <c r="C33" s="31"/>
      <c r="D33" s="26"/>
      <c r="E33" s="26"/>
      <c r="F33" s="23">
        <f t="shared" si="2"/>
        <v>0</v>
      </c>
      <c r="G33" s="23">
        <f t="shared" si="3"/>
        <v>0</v>
      </c>
    </row>
    <row r="34" spans="1:14" s="2" customFormat="1" ht="15" customHeight="1" x14ac:dyDescent="0.15">
      <c r="A34" s="32"/>
      <c r="B34" s="34" t="s">
        <v>58</v>
      </c>
      <c r="C34" s="31"/>
      <c r="D34" s="26"/>
      <c r="E34" s="26">
        <f t="shared" ref="E34:E42" si="4">C34*D34</f>
        <v>0</v>
      </c>
      <c r="F34" s="23">
        <f t="shared" si="2"/>
        <v>0</v>
      </c>
      <c r="G34" s="23">
        <f t="shared" si="3"/>
        <v>0</v>
      </c>
    </row>
    <row r="35" spans="1:14" s="2" customFormat="1" ht="15" customHeight="1" x14ac:dyDescent="0.15">
      <c r="A35" s="32"/>
      <c r="B35" s="34" t="s">
        <v>59</v>
      </c>
      <c r="C35" s="31"/>
      <c r="D35" s="26"/>
      <c r="E35" s="26">
        <f t="shared" si="4"/>
        <v>0</v>
      </c>
      <c r="F35" s="23">
        <f t="shared" si="2"/>
        <v>0</v>
      </c>
      <c r="G35" s="23">
        <f t="shared" si="3"/>
        <v>0</v>
      </c>
      <c r="K35" s="52"/>
    </row>
    <row r="36" spans="1:14" s="2" customFormat="1" ht="15" customHeight="1" x14ac:dyDescent="0.15">
      <c r="A36" s="32"/>
      <c r="B36" s="34" t="s">
        <v>60</v>
      </c>
      <c r="C36" s="31"/>
      <c r="D36" s="26"/>
      <c r="E36" s="26">
        <f t="shared" si="4"/>
        <v>0</v>
      </c>
      <c r="F36" s="23">
        <f t="shared" si="2"/>
        <v>0</v>
      </c>
      <c r="G36" s="23">
        <f t="shared" si="3"/>
        <v>0</v>
      </c>
    </row>
    <row r="37" spans="1:14" s="2" customFormat="1" ht="15" customHeight="1" x14ac:dyDescent="0.15">
      <c r="A37" s="32"/>
      <c r="B37" s="34" t="s">
        <v>61</v>
      </c>
      <c r="C37" s="31"/>
      <c r="D37" s="26"/>
      <c r="E37" s="26">
        <f t="shared" si="4"/>
        <v>0</v>
      </c>
      <c r="F37" s="23">
        <f t="shared" si="2"/>
        <v>0</v>
      </c>
      <c r="G37" s="23">
        <f t="shared" si="3"/>
        <v>0</v>
      </c>
    </row>
    <row r="38" spans="1:14" s="2" customFormat="1" ht="15" customHeight="1" x14ac:dyDescent="0.15">
      <c r="A38" s="32"/>
      <c r="B38" s="34"/>
      <c r="C38" s="31"/>
      <c r="D38" s="26"/>
      <c r="E38" s="26">
        <f t="shared" si="4"/>
        <v>0</v>
      </c>
      <c r="F38" s="23">
        <f t="shared" si="2"/>
        <v>0</v>
      </c>
      <c r="G38" s="23">
        <f t="shared" si="3"/>
        <v>0</v>
      </c>
    </row>
    <row r="39" spans="1:14" s="2" customFormat="1" ht="15" customHeight="1" x14ac:dyDescent="0.15">
      <c r="A39" s="32"/>
      <c r="B39" s="34"/>
      <c r="C39" s="31"/>
      <c r="D39" s="26"/>
      <c r="E39" s="26">
        <f t="shared" si="4"/>
        <v>0</v>
      </c>
      <c r="F39" s="23">
        <f t="shared" si="2"/>
        <v>0</v>
      </c>
      <c r="G39" s="23">
        <f t="shared" si="3"/>
        <v>0</v>
      </c>
    </row>
    <row r="40" spans="1:14" s="2" customFormat="1" ht="15" customHeight="1" x14ac:dyDescent="0.15">
      <c r="A40" s="32"/>
      <c r="B40" s="34"/>
      <c r="C40" s="31"/>
      <c r="D40" s="23"/>
      <c r="E40" s="31">
        <f t="shared" si="4"/>
        <v>0</v>
      </c>
      <c r="F40" s="23">
        <f t="shared" si="2"/>
        <v>0</v>
      </c>
      <c r="G40" s="23">
        <f t="shared" si="3"/>
        <v>0</v>
      </c>
    </row>
    <row r="41" spans="1:14" s="2" customFormat="1" ht="15" customHeight="1" x14ac:dyDescent="0.15">
      <c r="A41" s="32"/>
      <c r="B41" s="34"/>
      <c r="C41" s="31"/>
      <c r="D41" s="23"/>
      <c r="E41" s="31">
        <f t="shared" si="4"/>
        <v>0</v>
      </c>
      <c r="F41" s="23">
        <f t="shared" si="2"/>
        <v>0</v>
      </c>
      <c r="G41" s="23">
        <f t="shared" si="3"/>
        <v>0</v>
      </c>
    </row>
    <row r="42" spans="1:14" s="2" customFormat="1" ht="15" customHeight="1" thickBot="1" x14ac:dyDescent="0.2">
      <c r="A42" s="35"/>
      <c r="B42" s="35"/>
      <c r="C42" s="36"/>
      <c r="D42" s="37"/>
      <c r="E42" s="36">
        <f t="shared" si="4"/>
        <v>0</v>
      </c>
      <c r="F42" s="37">
        <f t="shared" si="2"/>
        <v>0</v>
      </c>
      <c r="G42" s="23">
        <f t="shared" si="3"/>
        <v>0</v>
      </c>
      <c r="N42"/>
    </row>
    <row r="43" spans="1:14" s="2" customFormat="1" ht="15" customHeight="1" x14ac:dyDescent="0.15">
      <c r="A43" s="38" t="s">
        <v>24</v>
      </c>
      <c r="B43" s="9"/>
      <c r="C43" s="6"/>
      <c r="D43" s="39" t="s">
        <v>15</v>
      </c>
      <c r="E43" s="40">
        <f>SUM(E16:E42)</f>
        <v>600000</v>
      </c>
      <c r="F43" s="41">
        <f>SUM(F16:F42)</f>
        <v>60000</v>
      </c>
      <c r="G43" s="41">
        <f>SUM(G16:G42)</f>
        <v>660000</v>
      </c>
    </row>
    <row r="44" spans="1:14" s="2" customFormat="1" ht="15" customHeight="1" thickBot="1" x14ac:dyDescent="0.2">
      <c r="A44" s="42" t="s">
        <v>25</v>
      </c>
      <c r="B44" s="43"/>
      <c r="C44" s="44"/>
      <c r="D44" s="45"/>
      <c r="E44" s="46"/>
      <c r="F44" s="45"/>
      <c r="G44" s="45"/>
    </row>
    <row r="45" spans="1:14" s="2" customFormat="1" ht="15" customHeight="1" x14ac:dyDescent="0.15">
      <c r="A45" s="2" t="s">
        <v>16</v>
      </c>
      <c r="C45" s="4"/>
      <c r="D45" s="4"/>
      <c r="E45" s="4"/>
      <c r="F45" s="4"/>
      <c r="G45" s="4"/>
    </row>
    <row r="46" spans="1:14" s="2" customFormat="1" ht="15" customHeight="1" x14ac:dyDescent="0.15">
      <c r="C46" s="4"/>
      <c r="D46" s="4"/>
      <c r="E46" s="4"/>
      <c r="F46" s="4"/>
      <c r="G46" s="4"/>
    </row>
    <row r="52" spans="5:5" ht="15" customHeight="1" x14ac:dyDescent="0.15">
      <c r="E52" s="47"/>
    </row>
    <row r="53" spans="5:5" ht="15" customHeight="1" x14ac:dyDescent="0.15">
      <c r="E53"/>
    </row>
    <row r="54" spans="5:5" ht="15" customHeight="1" x14ac:dyDescent="0.15">
      <c r="E54"/>
    </row>
    <row r="55" spans="5:5" ht="15" customHeight="1" x14ac:dyDescent="0.15">
      <c r="E55"/>
    </row>
    <row r="56" spans="5:5" ht="15" customHeight="1" x14ac:dyDescent="0.15">
      <c r="E56"/>
    </row>
    <row r="57" spans="5:5" ht="15" customHeight="1" x14ac:dyDescent="0.15">
      <c r="E57"/>
    </row>
    <row r="58" spans="5:5" ht="15" customHeight="1" x14ac:dyDescent="0.15">
      <c r="E58"/>
    </row>
    <row r="59" spans="5:5" ht="15" customHeight="1" x14ac:dyDescent="0.15">
      <c r="E59"/>
    </row>
    <row r="60" spans="5:5" ht="15" customHeight="1" x14ac:dyDescent="0.15">
      <c r="E60"/>
    </row>
    <row r="61" spans="5:5" ht="15" customHeight="1" x14ac:dyDescent="0.15">
      <c r="E61"/>
    </row>
    <row r="62" spans="5:5" ht="15" customHeight="1" x14ac:dyDescent="0.15">
      <c r="E62"/>
    </row>
    <row r="63" spans="5:5" ht="15" customHeight="1" x14ac:dyDescent="0.15">
      <c r="E63"/>
    </row>
    <row r="64" spans="5:5" ht="15" customHeight="1" x14ac:dyDescent="0.15">
      <c r="E64"/>
    </row>
    <row r="65" spans="5:5" ht="15" customHeight="1" x14ac:dyDescent="0.15">
      <c r="E65"/>
    </row>
    <row r="66" spans="5:5" ht="15" customHeight="1" x14ac:dyDescent="0.15">
      <c r="E66"/>
    </row>
    <row r="67" spans="5:5" ht="15" customHeight="1" x14ac:dyDescent="0.15">
      <c r="E67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577dw</vt:lpstr>
      <vt:lpstr>3560</vt:lpstr>
      <vt:lpstr>m477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2017-04-10T06:38:18Z</cp:lastPrinted>
  <dcterms:created xsi:type="dcterms:W3CDTF">2015-09-14T04:21:30Z</dcterms:created>
  <dcterms:modified xsi:type="dcterms:W3CDTF">2018-04-19T07:21:19Z</dcterms:modified>
</cp:coreProperties>
</file>