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15075" windowHeight="11295"/>
  </bookViews>
  <sheets>
    <sheet name="LG 24형 모니터" sheetId="2" r:id="rId1"/>
  </sheets>
  <calcPr calcId="145621"/>
</workbook>
</file>

<file path=xl/calcChain.xml><?xml version="1.0" encoding="utf-8"?>
<calcChain xmlns="http://schemas.openxmlformats.org/spreadsheetml/2006/main">
  <c r="E29" i="2" l="1"/>
  <c r="E30" i="2"/>
  <c r="D17" i="2"/>
  <c r="F30" i="2" l="1"/>
  <c r="G30" i="2"/>
  <c r="E17" i="2" l="1"/>
  <c r="E19" i="2"/>
  <c r="E20" i="2"/>
  <c r="E21" i="2"/>
  <c r="E28" i="2" l="1"/>
  <c r="F28" i="2" s="1"/>
  <c r="G28" i="2" l="1"/>
  <c r="F27" i="2"/>
  <c r="G27" i="2" s="1"/>
  <c r="F26" i="2"/>
  <c r="G26" i="2" s="1"/>
  <c r="F25" i="2"/>
  <c r="G25" i="2" s="1"/>
  <c r="F24" i="2"/>
  <c r="G24" i="2" s="1"/>
  <c r="F23" i="2"/>
  <c r="G23" i="2" s="1"/>
  <c r="F21" i="2"/>
  <c r="F20" i="2"/>
  <c r="F19" i="2"/>
  <c r="F17" i="2"/>
  <c r="E16" i="2"/>
  <c r="F16" i="2" s="1"/>
  <c r="G19" i="2" l="1"/>
  <c r="G21" i="2"/>
  <c r="G17" i="2"/>
  <c r="F45" i="2"/>
  <c r="G16" i="2"/>
  <c r="G20" i="2"/>
  <c r="G45" i="2" l="1"/>
  <c r="B11" i="2" s="1"/>
</calcChain>
</file>

<file path=xl/sharedStrings.xml><?xml version="1.0" encoding="utf-8"?>
<sst xmlns="http://schemas.openxmlformats.org/spreadsheetml/2006/main" count="35" uniqueCount="32">
  <si>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</si>
  <si>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</si>
  <si>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</si>
  <si>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</si>
  <si>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</si>
  <si>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</si>
  <si>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</si>
  <si>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</si>
  <si>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</si>
  <si>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</si>
  <si>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</si>
  <si>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</si>
  <si>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</si>
  <si>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</si>
  <si>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</si>
  <si>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</si>
  <si>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</si>
  <si>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</si>
  <si>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</si>
  <si>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강원문화재연구소</t>
    <phoneticPr fontId="3" type="noConversion"/>
  </si>
  <si>
    <t>모니터</t>
    <phoneticPr fontId="3" type="noConversion"/>
  </si>
  <si>
    <t>LG 24M47VQ</t>
    <phoneticPr fontId="3" type="noConversion"/>
  </si>
  <si>
    <t>수량</t>
    <phoneticPr fontId="3" type="noConversion"/>
  </si>
  <si>
    <t>24형(59.8cm) LED LCD(와이드)</t>
    <phoneticPr fontId="3" type="noConversion"/>
  </si>
  <si>
    <t>TN패널</t>
    <phoneticPr fontId="3" type="noConversion"/>
  </si>
  <si>
    <t>1920x1080</t>
    <phoneticPr fontId="3" type="noConversion"/>
  </si>
  <si>
    <t>DVI/D-Sub/HDMI</t>
    <phoneticPr fontId="3" type="noConversion"/>
  </si>
  <si>
    <t>LG 24MP48HQ</t>
    <phoneticPr fontId="3" type="noConversion"/>
  </si>
  <si>
    <t>24형(60.4cm) LED LCD(와이드)</t>
    <phoneticPr fontId="3" type="noConversion"/>
  </si>
  <si>
    <t>IPS패널</t>
    <phoneticPr fontId="3" type="noConversion"/>
  </si>
  <si>
    <t>D-Sub/HDMI</t>
    <phoneticPr fontId="3" type="noConversion"/>
  </si>
  <si>
    <t>유 지 현(033-264-3200)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</si>
</sst>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9" xfId="0" applyFont="1" applyBorder="1" applyAlignment="1">
      <alignment horizontal="left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7" workbookViewId="0">
      <selection activeCell="G51" sqref="G51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19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376000</v>
      </c>
      <c r="C11" s="4"/>
      <c r="D11" s="4"/>
      <c r="E11" s="4"/>
    </row>
    <row r="12" spans="1:7" ht="15" customHeight="1" x14ac:dyDescent="0.15">
      <c r="A12" s="2" t="s">
        <v>7</v>
      </c>
      <c r="B12" s="12">
        <v>43045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22</v>
      </c>
      <c r="D15" s="15" t="s">
        <v>11</v>
      </c>
      <c r="E15" s="16" t="s">
        <v>12</v>
      </c>
      <c r="F15" s="16" t="s">
        <v>13</v>
      </c>
      <c r="G15" s="15" t="s">
        <v>14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8" si="2">SUM(E16:F16)</f>
        <v>0</v>
      </c>
    </row>
    <row r="17" spans="1:9" s="2" customFormat="1" ht="15" customHeight="1" x14ac:dyDescent="0.15">
      <c r="A17" s="24" t="s">
        <v>20</v>
      </c>
      <c r="B17" s="25" t="s">
        <v>21</v>
      </c>
      <c r="C17" s="19">
        <v>1</v>
      </c>
      <c r="D17" s="26">
        <f>178000/1.1</f>
        <v>161818.18181818179</v>
      </c>
      <c r="E17" s="21">
        <f t="shared" si="0"/>
        <v>161818.18181818179</v>
      </c>
      <c r="F17" s="22">
        <f t="shared" si="1"/>
        <v>16181.81818181818</v>
      </c>
      <c r="G17" s="22">
        <f t="shared" si="2"/>
        <v>177999.99999999997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28" t="s">
        <v>23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6" t="s">
        <v>24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25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26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/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/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 s="21">
        <f t="shared" ref="E28:E30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si="3"/>
        <v>0</v>
      </c>
      <c r="F29" s="22"/>
      <c r="G29" s="22"/>
    </row>
    <row r="30" spans="1:9" s="2" customFormat="1" ht="15" customHeight="1" x14ac:dyDescent="0.15">
      <c r="A30" s="24" t="s">
        <v>20</v>
      </c>
      <c r="B30" s="25" t="s">
        <v>27</v>
      </c>
      <c r="C30" s="19">
        <v>1</v>
      </c>
      <c r="D30" s="26">
        <v>180000</v>
      </c>
      <c r="E30" s="21">
        <f t="shared" si="3"/>
        <v>180000</v>
      </c>
      <c r="F30" s="22">
        <f>E30*10%</f>
        <v>18000</v>
      </c>
      <c r="G30" s="22">
        <f t="shared" ref="G30" si="5">SUM(E30:F30)</f>
        <v>198000</v>
      </c>
    </row>
    <row r="31" spans="1:9" s="2" customFormat="1" ht="15" customHeight="1" x14ac:dyDescent="0.15">
      <c r="A31" s="24"/>
      <c r="B31" s="24"/>
      <c r="C31" s="19"/>
      <c r="D31" s="26"/>
      <c r="E31" s="21"/>
      <c r="F31" s="22"/>
      <c r="G31" s="22"/>
    </row>
    <row r="32" spans="1:9" s="2" customFormat="1" ht="15" customHeight="1" x14ac:dyDescent="0.15">
      <c r="A32" s="24"/>
      <c r="B32" s="28" t="s">
        <v>28</v>
      </c>
      <c r="C32" s="19"/>
      <c r="D32" s="22"/>
      <c r="E32"/>
      <c r="F32" s="22"/>
      <c r="G32" s="22"/>
    </row>
    <row r="33" spans="1:7" s="2" customFormat="1" ht="15" customHeight="1" x14ac:dyDescent="0.15">
      <c r="A33" s="24"/>
      <c r="B33" s="46" t="s">
        <v>29</v>
      </c>
      <c r="C33" s="19"/>
      <c r="D33" s="26"/>
      <c r="E33" s="21"/>
      <c r="F33" s="22"/>
      <c r="G33" s="22"/>
    </row>
    <row r="34" spans="1:7" s="2" customFormat="1" ht="15" customHeight="1" x14ac:dyDescent="0.15">
      <c r="A34" s="24"/>
      <c r="B34" s="28" t="s">
        <v>25</v>
      </c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43" t="s">
        <v>30</v>
      </c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8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15</v>
      </c>
      <c r="B45" s="35"/>
      <c r="C45" s="6"/>
      <c r="D45" s="36" t="s">
        <v>16</v>
      </c>
      <c r="E45" s="37" t="s">
        <v>16</v>
      </c>
      <c r="F45" s="37">
        <f>SUM(F16:F44)</f>
        <v>34181.818181818177</v>
      </c>
      <c r="G45" s="37">
        <f>SUM(G16:G44)</f>
        <v>376000</v>
      </c>
    </row>
    <row r="46" spans="1:7" s="2" customFormat="1" ht="15" customHeight="1" thickBot="1" x14ac:dyDescent="0.2">
      <c r="A46" s="38" t="s">
        <v>17</v>
      </c>
      <c r="B46" s="39" t="s">
        <v>31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18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LG 24형 모니터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2017-10-16T07:52:59Z</cp:lastPrinted>
  <dcterms:created xsi:type="dcterms:W3CDTF">2014-08-18T10:42:20Z</dcterms:created>
  <dcterms:modified xsi:type="dcterms:W3CDTF">2017-11-06T02:10:09Z</dcterms:modified>
</cp:coreProperties>
</file>