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hdd (2)" sheetId="15" r:id="rId1"/>
    <sheet name="i5_1050" sheetId="14" r:id="rId2"/>
    <sheet name="i3_1050" sheetId="12" r:id="rId3"/>
    <sheet name="i3_730" sheetId="11" r:id="rId4"/>
    <sheet name="i3" sheetId="10" r:id="rId5"/>
    <sheet name="i5" sheetId="9" r:id="rId6"/>
    <sheet name="ssd" sheetId="8" r:id="rId7"/>
    <sheet name="hdd" sheetId="3" r:id="rId8"/>
    <sheet name="Sheet4" sheetId="13" r:id="rId9"/>
  </sheets>
  <calcPr calcId="145621"/>
</workbook>
</file>

<file path=xl/calcChain.xml><?xml version="1.0" encoding="utf-8"?>
<calcChain xmlns="http://schemas.openxmlformats.org/spreadsheetml/2006/main">
  <c r="F25" i="15" l="1"/>
  <c r="G25" i="15" s="1"/>
  <c r="E25" i="15"/>
  <c r="E23" i="15"/>
  <c r="F43" i="15"/>
  <c r="G43" i="15" s="1"/>
  <c r="F42" i="15"/>
  <c r="G42" i="15" s="1"/>
  <c r="F41" i="15"/>
  <c r="G41" i="15" s="1"/>
  <c r="F40" i="15"/>
  <c r="G40" i="15" s="1"/>
  <c r="F39" i="15"/>
  <c r="G39" i="15" s="1"/>
  <c r="F38" i="15"/>
  <c r="G38" i="15" s="1"/>
  <c r="F37" i="15"/>
  <c r="G37" i="15" s="1"/>
  <c r="F36" i="15"/>
  <c r="G36" i="15" s="1"/>
  <c r="F35" i="15"/>
  <c r="G35" i="15" s="1"/>
  <c r="F34" i="15"/>
  <c r="G34" i="15" s="1"/>
  <c r="F33" i="15"/>
  <c r="G33" i="15" s="1"/>
  <c r="F32" i="15"/>
  <c r="G32" i="15" s="1"/>
  <c r="F31" i="15"/>
  <c r="G31" i="15" s="1"/>
  <c r="F30" i="15"/>
  <c r="G30" i="15" s="1"/>
  <c r="E29" i="15"/>
  <c r="F29" i="15" s="1"/>
  <c r="G29" i="15" s="1"/>
  <c r="E28" i="15"/>
  <c r="F28" i="15" s="1"/>
  <c r="G28" i="15" s="1"/>
  <c r="G27" i="15"/>
  <c r="F26" i="15"/>
  <c r="G26" i="15" s="1"/>
  <c r="F24" i="15"/>
  <c r="G24" i="15" s="1"/>
  <c r="E21" i="15"/>
  <c r="F21" i="15" s="1"/>
  <c r="G21" i="15" s="1"/>
  <c r="F20" i="15"/>
  <c r="E20" i="15"/>
  <c r="E19" i="15"/>
  <c r="E18" i="15"/>
  <c r="F18" i="15" s="1"/>
  <c r="G18" i="15" s="1"/>
  <c r="E17" i="15"/>
  <c r="F17" i="15" s="1"/>
  <c r="G17" i="15" s="1"/>
  <c r="E16" i="15"/>
  <c r="F16" i="15" s="1"/>
  <c r="G41" i="14"/>
  <c r="F41" i="14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E33" i="14"/>
  <c r="E32" i="14"/>
  <c r="F32" i="14" s="1"/>
  <c r="E31" i="14"/>
  <c r="F31" i="14" s="1"/>
  <c r="G31" i="14" s="1"/>
  <c r="F30" i="14"/>
  <c r="G30" i="14" s="1"/>
  <c r="E29" i="14"/>
  <c r="F29" i="14" s="1"/>
  <c r="G28" i="14"/>
  <c r="G27" i="14"/>
  <c r="F26" i="14"/>
  <c r="G26" i="14" s="1"/>
  <c r="G25" i="14"/>
  <c r="F25" i="14"/>
  <c r="F24" i="14"/>
  <c r="G24" i="14" s="1"/>
  <c r="F23" i="14"/>
  <c r="G23" i="14" s="1"/>
  <c r="E21" i="14"/>
  <c r="E20" i="14"/>
  <c r="F20" i="14" s="1"/>
  <c r="E19" i="14"/>
  <c r="F19" i="14" s="1"/>
  <c r="G19" i="14" s="1"/>
  <c r="F18" i="14"/>
  <c r="G18" i="14" s="1"/>
  <c r="E18" i="14"/>
  <c r="E17" i="14"/>
  <c r="E16" i="14"/>
  <c r="F16" i="14" s="1"/>
  <c r="F43" i="12"/>
  <c r="G43" i="12" s="1"/>
  <c r="F42" i="12"/>
  <c r="G42" i="12" s="1"/>
  <c r="F41" i="12"/>
  <c r="G41" i="12" s="1"/>
  <c r="F40" i="12"/>
  <c r="G40" i="12" s="1"/>
  <c r="F39" i="12"/>
  <c r="G39" i="12" s="1"/>
  <c r="F38" i="12"/>
  <c r="G38" i="12" s="1"/>
  <c r="F37" i="12"/>
  <c r="G37" i="12" s="1"/>
  <c r="F36" i="12"/>
  <c r="G36" i="12" s="1"/>
  <c r="F35" i="12"/>
  <c r="G35" i="12" s="1"/>
  <c r="F34" i="12"/>
  <c r="G34" i="12" s="1"/>
  <c r="E33" i="12"/>
  <c r="E32" i="12"/>
  <c r="F32" i="12" s="1"/>
  <c r="G32" i="12" s="1"/>
  <c r="E31" i="12"/>
  <c r="F31" i="12" s="1"/>
  <c r="G31" i="12" s="1"/>
  <c r="G30" i="12"/>
  <c r="F30" i="12"/>
  <c r="E29" i="12"/>
  <c r="F29" i="12" s="1"/>
  <c r="G28" i="12"/>
  <c r="G27" i="12"/>
  <c r="F26" i="12"/>
  <c r="G26" i="12" s="1"/>
  <c r="F25" i="12"/>
  <c r="G25" i="12" s="1"/>
  <c r="F24" i="12"/>
  <c r="G24" i="12" s="1"/>
  <c r="F23" i="12"/>
  <c r="G23" i="12" s="1"/>
  <c r="E21" i="12"/>
  <c r="F21" i="12" s="1"/>
  <c r="E20" i="12"/>
  <c r="F20" i="12" s="1"/>
  <c r="F19" i="12"/>
  <c r="G19" i="12" s="1"/>
  <c r="E19" i="12"/>
  <c r="E18" i="12"/>
  <c r="E17" i="12"/>
  <c r="E16" i="12"/>
  <c r="F16" i="12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E33" i="11"/>
  <c r="G33" i="11" s="1"/>
  <c r="E32" i="11"/>
  <c r="F32" i="11" s="1"/>
  <c r="F31" i="11"/>
  <c r="G31" i="11" s="1"/>
  <c r="E31" i="11"/>
  <c r="G30" i="11"/>
  <c r="F30" i="11"/>
  <c r="E29" i="11"/>
  <c r="F29" i="11" s="1"/>
  <c r="G28" i="11"/>
  <c r="G27" i="11"/>
  <c r="F26" i="11"/>
  <c r="G26" i="11" s="1"/>
  <c r="F25" i="11"/>
  <c r="G25" i="11" s="1"/>
  <c r="F24" i="11"/>
  <c r="G24" i="11" s="1"/>
  <c r="F23" i="11"/>
  <c r="G23" i="11" s="1"/>
  <c r="E21" i="11"/>
  <c r="E20" i="11"/>
  <c r="F20" i="11" s="1"/>
  <c r="F19" i="11"/>
  <c r="G19" i="11" s="1"/>
  <c r="E19" i="11"/>
  <c r="E18" i="11"/>
  <c r="E17" i="11"/>
  <c r="E16" i="11"/>
  <c r="F16" i="11" s="1"/>
  <c r="F43" i="10"/>
  <c r="G43" i="10" s="1"/>
  <c r="F42" i="10"/>
  <c r="G42" i="10" s="1"/>
  <c r="G41" i="10"/>
  <c r="F41" i="10"/>
  <c r="F40" i="10"/>
  <c r="G40" i="10" s="1"/>
  <c r="F39" i="10"/>
  <c r="G39" i="10" s="1"/>
  <c r="F38" i="10"/>
  <c r="G38" i="10" s="1"/>
  <c r="F37" i="10"/>
  <c r="G37" i="10" s="1"/>
  <c r="G36" i="10"/>
  <c r="F36" i="10"/>
  <c r="F35" i="10"/>
  <c r="G35" i="10" s="1"/>
  <c r="F34" i="10"/>
  <c r="G34" i="10" s="1"/>
  <c r="E33" i="10"/>
  <c r="E32" i="10"/>
  <c r="F32" i="10" s="1"/>
  <c r="E31" i="10"/>
  <c r="F31" i="10" s="1"/>
  <c r="G31" i="10" s="1"/>
  <c r="F30" i="10"/>
  <c r="G30" i="10" s="1"/>
  <c r="E29" i="10"/>
  <c r="F29" i="10" s="1"/>
  <c r="G28" i="10"/>
  <c r="G27" i="10"/>
  <c r="F26" i="10"/>
  <c r="G26" i="10" s="1"/>
  <c r="F25" i="10"/>
  <c r="G25" i="10" s="1"/>
  <c r="F24" i="10"/>
  <c r="G24" i="10" s="1"/>
  <c r="F23" i="10"/>
  <c r="G23" i="10" s="1"/>
  <c r="E21" i="10"/>
  <c r="E20" i="10"/>
  <c r="F20" i="10" s="1"/>
  <c r="E19" i="10"/>
  <c r="F19" i="10" s="1"/>
  <c r="G19" i="10" s="1"/>
  <c r="E18" i="10"/>
  <c r="F18" i="10" s="1"/>
  <c r="G18" i="10" s="1"/>
  <c r="E17" i="10"/>
  <c r="E16" i="10"/>
  <c r="F16" i="10" s="1"/>
  <c r="G20" i="15" l="1"/>
  <c r="G16" i="15"/>
  <c r="F33" i="12"/>
  <c r="G33" i="12" s="1"/>
  <c r="G21" i="12"/>
  <c r="G33" i="10"/>
  <c r="F33" i="10"/>
  <c r="F23" i="15"/>
  <c r="G23" i="15" s="1"/>
  <c r="F19" i="15"/>
  <c r="G16" i="14"/>
  <c r="G20" i="14"/>
  <c r="G29" i="14"/>
  <c r="G32" i="14"/>
  <c r="F17" i="14"/>
  <c r="G17" i="14" s="1"/>
  <c r="F21" i="14"/>
  <c r="G21" i="14" s="1"/>
  <c r="F33" i="14"/>
  <c r="G33" i="14" s="1"/>
  <c r="G17" i="12"/>
  <c r="F17" i="12"/>
  <c r="G16" i="12"/>
  <c r="G20" i="12"/>
  <c r="G29" i="12"/>
  <c r="F18" i="12"/>
  <c r="G18" i="12" s="1"/>
  <c r="G18" i="11"/>
  <c r="G16" i="11"/>
  <c r="G20" i="11"/>
  <c r="G29" i="11"/>
  <c r="G32" i="11"/>
  <c r="F18" i="11"/>
  <c r="F17" i="11"/>
  <c r="F45" i="11" s="1"/>
  <c r="F21" i="11"/>
  <c r="G21" i="11" s="1"/>
  <c r="G16" i="10"/>
  <c r="G20" i="10"/>
  <c r="G29" i="10"/>
  <c r="G32" i="10"/>
  <c r="F21" i="10"/>
  <c r="G21" i="10" s="1"/>
  <c r="F17" i="10"/>
  <c r="F44" i="10" s="1"/>
  <c r="E32" i="8"/>
  <c r="F32" i="8" s="1"/>
  <c r="G32" i="8" s="1"/>
  <c r="E33" i="8"/>
  <c r="E32" i="9"/>
  <c r="F32" i="9" s="1"/>
  <c r="G32" i="9" s="1"/>
  <c r="E33" i="9"/>
  <c r="E34" i="9"/>
  <c r="E35" i="9"/>
  <c r="G44" i="9"/>
  <c r="F44" i="9"/>
  <c r="F43" i="9"/>
  <c r="G43" i="9" s="1"/>
  <c r="G42" i="9"/>
  <c r="F42" i="9"/>
  <c r="F41" i="9"/>
  <c r="G41" i="9" s="1"/>
  <c r="G40" i="9"/>
  <c r="F40" i="9"/>
  <c r="F39" i="9"/>
  <c r="G39" i="9" s="1"/>
  <c r="G38" i="9"/>
  <c r="F38" i="9"/>
  <c r="F37" i="9"/>
  <c r="G37" i="9" s="1"/>
  <c r="G36" i="9"/>
  <c r="F36" i="9"/>
  <c r="F35" i="9"/>
  <c r="G35" i="9" s="1"/>
  <c r="F33" i="9"/>
  <c r="G33" i="9" s="1"/>
  <c r="E31" i="9"/>
  <c r="F31" i="9" s="1"/>
  <c r="F30" i="9"/>
  <c r="G30" i="9" s="1"/>
  <c r="F29" i="9"/>
  <c r="G29" i="9" s="1"/>
  <c r="E29" i="9"/>
  <c r="G27" i="9"/>
  <c r="F26" i="9"/>
  <c r="G26" i="9" s="1"/>
  <c r="G25" i="9"/>
  <c r="F25" i="9"/>
  <c r="F24" i="9"/>
  <c r="G24" i="9" s="1"/>
  <c r="G23" i="9"/>
  <c r="F23" i="9"/>
  <c r="E21" i="9"/>
  <c r="E20" i="9"/>
  <c r="E19" i="9"/>
  <c r="F19" i="9" s="1"/>
  <c r="G19" i="9" s="1"/>
  <c r="F18" i="9"/>
  <c r="G18" i="9" s="1"/>
  <c r="E18" i="9"/>
  <c r="E17" i="9"/>
  <c r="F17" i="9" s="1"/>
  <c r="E16" i="9"/>
  <c r="G44" i="8"/>
  <c r="F44" i="8"/>
  <c r="F43" i="8"/>
  <c r="G43" i="8" s="1"/>
  <c r="G42" i="8"/>
  <c r="F42" i="8"/>
  <c r="F41" i="8"/>
  <c r="G41" i="8" s="1"/>
  <c r="G40" i="8"/>
  <c r="F40" i="8"/>
  <c r="F39" i="8"/>
  <c r="G39" i="8" s="1"/>
  <c r="G38" i="8"/>
  <c r="F38" i="8"/>
  <c r="F37" i="8"/>
  <c r="G37" i="8" s="1"/>
  <c r="G36" i="8"/>
  <c r="F36" i="8"/>
  <c r="F35" i="8"/>
  <c r="G35" i="8" s="1"/>
  <c r="G34" i="8"/>
  <c r="F34" i="8"/>
  <c r="F33" i="8"/>
  <c r="G33" i="8" s="1"/>
  <c r="E31" i="8"/>
  <c r="F30" i="8"/>
  <c r="G30" i="8" s="1"/>
  <c r="F29" i="8"/>
  <c r="G29" i="8" s="1"/>
  <c r="E29" i="8"/>
  <c r="G27" i="8"/>
  <c r="F26" i="8"/>
  <c r="G26" i="8" s="1"/>
  <c r="G25" i="8"/>
  <c r="F25" i="8"/>
  <c r="F24" i="8"/>
  <c r="G24" i="8" s="1"/>
  <c r="G23" i="8"/>
  <c r="F23" i="8"/>
  <c r="E21" i="8"/>
  <c r="E20" i="8"/>
  <c r="F20" i="8" s="1"/>
  <c r="E19" i="8"/>
  <c r="F19" i="8" s="1"/>
  <c r="G19" i="8" s="1"/>
  <c r="F18" i="8"/>
  <c r="G18" i="8" s="1"/>
  <c r="E18" i="8"/>
  <c r="E17" i="8"/>
  <c r="F17" i="8" s="1"/>
  <c r="E16" i="8"/>
  <c r="F44" i="15" l="1"/>
  <c r="G17" i="10"/>
  <c r="G44" i="10" s="1"/>
  <c r="B11" i="10" s="1"/>
  <c r="G19" i="15"/>
  <c r="G44" i="15" s="1"/>
  <c r="B11" i="15" s="1"/>
  <c r="G42" i="14"/>
  <c r="B11" i="14" s="1"/>
  <c r="F42" i="14"/>
  <c r="G44" i="12"/>
  <c r="B11" i="12" s="1"/>
  <c r="F44" i="12"/>
  <c r="G17" i="11"/>
  <c r="G45" i="11" s="1"/>
  <c r="B11" i="11" s="1"/>
  <c r="F34" i="9"/>
  <c r="G34" i="9" s="1"/>
  <c r="G21" i="9"/>
  <c r="F21" i="9"/>
  <c r="F16" i="9"/>
  <c r="G17" i="9"/>
  <c r="F20" i="9"/>
  <c r="G20" i="9" s="1"/>
  <c r="G31" i="9"/>
  <c r="G28" i="9"/>
  <c r="G21" i="8"/>
  <c r="G31" i="8"/>
  <c r="F21" i="8"/>
  <c r="F16" i="8"/>
  <c r="G17" i="8"/>
  <c r="G28" i="8"/>
  <c r="G20" i="8"/>
  <c r="F31" i="8"/>
  <c r="F32" i="3"/>
  <c r="G32" i="3" s="1"/>
  <c r="F45" i="9" l="1"/>
  <c r="G16" i="9"/>
  <c r="G45" i="9" s="1"/>
  <c r="B11" i="9" s="1"/>
  <c r="F45" i="8"/>
  <c r="G16" i="8"/>
  <c r="G45" i="8" s="1"/>
  <c r="B11" i="8" s="1"/>
  <c r="F31" i="3"/>
  <c r="G31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0" i="3"/>
  <c r="G30" i="3" s="1"/>
  <c r="E29" i="3"/>
  <c r="E28" i="3"/>
  <c r="G27" i="3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F19" i="3"/>
  <c r="G19" i="3" s="1"/>
  <c r="E19" i="3"/>
  <c r="E18" i="3"/>
  <c r="E17" i="3"/>
  <c r="E16" i="3"/>
  <c r="F16" i="3" s="1"/>
  <c r="G16" i="3" l="1"/>
  <c r="F18" i="3"/>
  <c r="G18" i="3" s="1"/>
  <c r="F29" i="3"/>
  <c r="G29" i="3" s="1"/>
  <c r="F17" i="3"/>
  <c r="G17" i="3" s="1"/>
  <c r="F21" i="3"/>
  <c r="G21" i="3" s="1"/>
  <c r="F28" i="3"/>
  <c r="G28" i="3" s="1"/>
  <c r="F45" i="3" l="1"/>
  <c r="G45" i="3"/>
  <c r="B11" i="3" s="1"/>
</calcChain>
</file>

<file path=xl/sharedStrings.xml><?xml version="1.0" encoding="utf-8"?>
<sst xmlns="http://schemas.openxmlformats.org/spreadsheetml/2006/main" count="306" uniqueCount="67">
  <si>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</si>
  <si>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</si>
  <si>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</si>
  <si>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</si>
  <si>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</si>
  <si>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</si>
  <si>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</si>
  <si>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</si>
  <si>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</si>
  <si>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</si>
  <si>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</si>
  <si>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</si>
  <si>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</si>
  <si>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</si>
  <si>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</si>
  <si>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</si>
  <si>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</si>
  <si>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</si>
  <si>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</si>
  <si>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</si>
  <si>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</si>
  <si>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</si>
  <si>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</si>
  <si>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</si>
  <si>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</si>
  <si>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</si>
  <si>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</si>
  <si>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</si>
  <si>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4GB DDR4 Memory</t>
    <phoneticPr fontId="3" type="noConversion"/>
  </si>
  <si>
    <t>인텔 i3-6100 듀얼코어 3.7GHz</t>
    <phoneticPr fontId="3" type="noConversion"/>
  </si>
  <si>
    <t>강원문화재연구소</t>
    <phoneticPr fontId="3" type="noConversion"/>
  </si>
  <si>
    <t>1TB SATA 7200RPM</t>
    <phoneticPr fontId="3" type="noConversion"/>
  </si>
  <si>
    <t>(타워형)</t>
    <phoneticPr fontId="3" type="noConversion"/>
  </si>
  <si>
    <t>256-5649</t>
    <phoneticPr fontId="3" type="noConversion"/>
  </si>
  <si>
    <t>김경임님</t>
    <phoneticPr fontId="3" type="noConversion"/>
  </si>
  <si>
    <t>128GB SATA 6G SSD</t>
    <phoneticPr fontId="3" type="noConversion"/>
  </si>
  <si>
    <t>인텔 i5-4590 쿼드코어 3.3GHz</t>
    <phoneticPr fontId="3" type="noConversion"/>
  </si>
  <si>
    <t>4GB DDR3L Memory</t>
    <phoneticPr fontId="3" type="noConversion"/>
  </si>
  <si>
    <t>intel HD Graphics</t>
    <phoneticPr fontId="3" type="noConversion"/>
  </si>
  <si>
    <t>500GB SATA 7200RPM</t>
    <phoneticPr fontId="3" type="noConversion"/>
  </si>
  <si>
    <t>USB 3.0 2port / USB 2.0 6port</t>
    <phoneticPr fontId="3" type="noConversion"/>
  </si>
  <si>
    <t>Windows 7 Professional 64bit / Windows 10 Pro (선택 및 변경 설치가능)</t>
    <phoneticPr fontId="3" type="noConversion"/>
  </si>
  <si>
    <t>(슬림형)</t>
    <phoneticPr fontId="3" type="noConversion"/>
  </si>
  <si>
    <t>HP 400 G2 SFF</t>
    <phoneticPr fontId="3" type="noConversion"/>
  </si>
  <si>
    <t>8GB DDR4 Memory</t>
    <phoneticPr fontId="3" type="noConversion"/>
  </si>
  <si>
    <t>nVidia GT730 1GB Graphics</t>
    <phoneticPr fontId="3" type="noConversion"/>
  </si>
  <si>
    <t>nVidia GTX1050 2GB Graphics</t>
    <phoneticPr fontId="3" type="noConversion"/>
  </si>
  <si>
    <t>1. http://www.videocardbenchmark.net/ PassMark - G3D Mark 점수 : 928</t>
    <phoneticPr fontId="3" type="noConversion"/>
  </si>
  <si>
    <t>1. http://www.videocardbenchmark.net/ PassMark - G3D Mark 점수 : 1053</t>
    <phoneticPr fontId="3" type="noConversion"/>
  </si>
  <si>
    <t>1. http://www.videocardbenchmark.net/ PassMark - G3D Mark 점수 : 2885</t>
    <phoneticPr fontId="3" type="noConversion"/>
  </si>
  <si>
    <t>인텔 i5-6500 쿼드코어 3.2GHz</t>
    <phoneticPr fontId="3" type="noConversion"/>
  </si>
  <si>
    <t>2. cpu는 싱글코어 프로세싱시에는 i3-6100이 2% 빠르고 멀티쓰레드 작업시에 i5가 37% 빠릅니다.</t>
    <phoneticPr fontId="3" type="noConversion"/>
  </si>
  <si>
    <t xml:space="preserve">   가격대 성능비는 i3가 53% 더 높게 나옵니다.</t>
    <phoneticPr fontId="3" type="noConversion"/>
  </si>
  <si>
    <t xml:space="preserve">   메모리 속도는 i5가 8% 빠르며 전반적인 속도는 8% 차이라고 볼수 있겠습니다. </t>
    <phoneticPr fontId="3" type="noConversion"/>
  </si>
  <si>
    <t>HP 400 G3 i5_1050</t>
    <phoneticPr fontId="3" type="noConversion"/>
  </si>
  <si>
    <t>HP 400 G3 i3_1050</t>
    <phoneticPr fontId="3" type="noConversion"/>
  </si>
  <si>
    <t>HP 400 G3 i3_730</t>
    <phoneticPr fontId="3" type="noConversion"/>
  </si>
  <si>
    <t>HP 400 G3 i3</t>
    <phoneticPr fontId="3" type="noConversion"/>
  </si>
  <si>
    <t>그래픽카드</t>
    <phoneticPr fontId="3" type="noConversion"/>
  </si>
  <si>
    <t>nVidia GT730 1GB</t>
    <phoneticPr fontId="3" type="noConversion"/>
  </si>
  <si>
    <t>메모리</t>
    <phoneticPr fontId="3" type="noConversion"/>
  </si>
  <si>
    <t>SSD</t>
    <phoneticPr fontId="3" type="noConversion"/>
  </si>
  <si>
    <t xml:space="preserve">128GB SATA6G </t>
    <phoneticPr fontId="3" type="noConversion"/>
  </si>
  <si>
    <t>DDR3L 4GB</t>
    <phoneticPr fontId="3" type="noConversion"/>
  </si>
  <si>
    <t>1. 그래픽카드는 선택후 결정하시면 좋을 듯 합니다. 성능차이가 3배입니다.</t>
    <phoneticPr fontId="3" type="noConversion"/>
  </si>
  <si>
    <t>기술료</t>
    <phoneticPr fontId="3" type="noConversion"/>
  </si>
  <si>
    <t>부품교체 및 윈도우설치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</si>
</sst>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5" fillId="0" borderId="9" xfId="0" applyFont="1" applyFill="1" applyBorder="1" applyAlignment="1">
      <alignment horizontal="left"/>
    </xf>
    <xf numFmtId="41" fontId="4" fillId="0" borderId="5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723900</xdr:colOff>
      <xdr:row>42</xdr:row>
      <xdr:rowOff>152400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57900" cy="735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6" sqref="B2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30</v>
      </c>
      <c r="B4" s="51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341000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46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58</v>
      </c>
      <c r="B17" s="47" t="s">
        <v>59</v>
      </c>
      <c r="C17" s="19">
        <v>1</v>
      </c>
      <c r="D17" s="26">
        <v>80000</v>
      </c>
      <c r="E17" s="21">
        <f t="shared" si="0"/>
        <v>80000</v>
      </c>
      <c r="F17" s="22">
        <f t="shared" si="1"/>
        <v>8000</v>
      </c>
      <c r="G17" s="22">
        <f t="shared" si="2"/>
        <v>88000</v>
      </c>
      <c r="I17" s="27"/>
    </row>
    <row r="18" spans="1:9" s="2" customFormat="1" ht="15" customHeight="1" x14ac:dyDescent="0.15">
      <c r="A18" s="24"/>
      <c r="B18" s="48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60</v>
      </c>
      <c r="B19" s="48" t="s">
        <v>63</v>
      </c>
      <c r="C19" s="19">
        <v>1</v>
      </c>
      <c r="D19" s="26">
        <v>40000</v>
      </c>
      <c r="E19" s="21">
        <f t="shared" si="0"/>
        <v>40000</v>
      </c>
      <c r="F19" s="22">
        <f t="shared" si="1"/>
        <v>4000</v>
      </c>
      <c r="G19" s="22">
        <f t="shared" si="2"/>
        <v>44000</v>
      </c>
    </row>
    <row r="20" spans="1:9" s="2" customFormat="1" ht="15" customHeight="1" x14ac:dyDescent="0.15">
      <c r="A20" s="24"/>
      <c r="B20" s="49"/>
      <c r="C20" s="19"/>
      <c r="D20" s="22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61</v>
      </c>
      <c r="B21" s="49" t="s">
        <v>62</v>
      </c>
      <c r="C21" s="19">
        <v>2</v>
      </c>
      <c r="D21" s="22">
        <v>80000</v>
      </c>
      <c r="E21" s="21">
        <f t="shared" si="0"/>
        <v>160000</v>
      </c>
      <c r="F21" s="22">
        <f t="shared" si="1"/>
        <v>16000</v>
      </c>
      <c r="G21" s="22">
        <f t="shared" si="2"/>
        <v>176000</v>
      </c>
    </row>
    <row r="22" spans="1:9" s="2" customFormat="1" ht="15" customHeight="1" x14ac:dyDescent="0.15">
      <c r="A22" s="24"/>
      <c r="B22" s="48"/>
      <c r="C22" s="19"/>
      <c r="D22" s="22"/>
      <c r="E22" s="21"/>
      <c r="F22" s="22"/>
      <c r="G22" s="22"/>
    </row>
    <row r="23" spans="1:9" s="2" customFormat="1" ht="15" customHeight="1" x14ac:dyDescent="0.15">
      <c r="A23" s="24" t="s">
        <v>65</v>
      </c>
      <c r="B23" s="48" t="s">
        <v>66</v>
      </c>
      <c r="C23" s="19">
        <v>1</v>
      </c>
      <c r="D23" s="22">
        <v>30000</v>
      </c>
      <c r="E23" s="21">
        <f t="shared" ref="E23" si="3">C23*D23</f>
        <v>30000</v>
      </c>
      <c r="F23" s="22">
        <f t="shared" ref="F23" si="4">E23*10%</f>
        <v>3000</v>
      </c>
      <c r="G23" s="22">
        <f t="shared" ref="G23" si="5">SUM(E23:F23)</f>
        <v>33000</v>
      </c>
    </row>
    <row r="24" spans="1:9" s="2" customFormat="1" ht="15" customHeight="1" x14ac:dyDescent="0.15">
      <c r="A24" s="24"/>
      <c r="B24" s="4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8"/>
      <c r="C25" s="19"/>
      <c r="D25" s="22"/>
      <c r="E25" s="21">
        <f t="shared" ref="E25" si="6">C25*D25</f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8"/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48"/>
      <c r="C28" s="19"/>
      <c r="D28" s="22"/>
      <c r="E28" s="21">
        <f t="shared" ref="E28:E29" si="7">C28*D28</f>
        <v>0</v>
      </c>
      <c r="F28" s="22">
        <f t="shared" ref="F28" si="8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7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39" si="9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/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>
        <f t="shared" si="9"/>
        <v>0</v>
      </c>
      <c r="G32" s="22">
        <f t="shared" si="2"/>
        <v>0</v>
      </c>
    </row>
    <row r="33" spans="1:7" s="2" customFormat="1" ht="15" customHeight="1" x14ac:dyDescent="0.15">
      <c r="A33" s="24"/>
      <c r="B33" s="43"/>
      <c r="C33" s="19"/>
      <c r="D33" s="22"/>
      <c r="E33"/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28"/>
      <c r="C35" s="19"/>
      <c r="D35" s="22"/>
      <c r="E35"/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9"/>
      <c r="B42" s="29"/>
      <c r="C42" s="30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1"/>
      <c r="B43" s="31"/>
      <c r="C43" s="32"/>
      <c r="D43" s="33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6" t="s">
        <v>17</v>
      </c>
      <c r="F44" s="37">
        <f>SUM(F16:F43)</f>
        <v>31000</v>
      </c>
      <c r="G44" s="37">
        <f>SUM(G16:G43)</f>
        <v>341000</v>
      </c>
    </row>
    <row r="45" spans="1:7" s="2" customFormat="1" ht="15" customHeight="1" thickBot="1" x14ac:dyDescent="0.2">
      <c r="A45" s="38" t="s">
        <v>18</v>
      </c>
      <c r="B45" s="39" t="s">
        <v>19</v>
      </c>
      <c r="C45" s="40"/>
      <c r="D45" s="41"/>
      <c r="E45" s="41"/>
      <c r="F45" s="41"/>
      <c r="G45" s="41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64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opLeftCell="A2" workbookViewId="0">
      <selection activeCell="B31" sqref="B3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30</v>
      </c>
      <c r="B4" s="51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G42</f>
        <v>1122000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7" si="2">SUM(E16:F16)</f>
        <v>0</v>
      </c>
    </row>
    <row r="17" spans="1:9" s="2" customFormat="1" ht="15" customHeight="1" x14ac:dyDescent="0.15">
      <c r="A17" s="24" t="s">
        <v>21</v>
      </c>
      <c r="B17" s="25" t="s">
        <v>54</v>
      </c>
      <c r="C17" s="19">
        <v>1</v>
      </c>
      <c r="D17" s="26">
        <v>1020000</v>
      </c>
      <c r="E17" s="21">
        <f t="shared" si="0"/>
        <v>1020000</v>
      </c>
      <c r="F17" s="22">
        <f t="shared" si="1"/>
        <v>102000</v>
      </c>
      <c r="G17" s="22">
        <f t="shared" si="2"/>
        <v>1122000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50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37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:E33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>E38*10%</f>
        <v>0</v>
      </c>
      <c r="G38" s="22">
        <f>SUM(E38:F38)</f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>E39*10%</f>
        <v>0</v>
      </c>
      <c r="G39" s="22">
        <f>SUM(E39:F39)</f>
        <v>0</v>
      </c>
    </row>
    <row r="40" spans="1:7" s="2" customFormat="1" ht="15" customHeight="1" x14ac:dyDescent="0.15">
      <c r="A40" s="29"/>
      <c r="B40" s="29"/>
      <c r="C40" s="30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thickBot="1" x14ac:dyDescent="0.2">
      <c r="A41" s="31"/>
      <c r="B41" s="31"/>
      <c r="C41" s="32"/>
      <c r="D41" s="33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34" t="s">
        <v>16</v>
      </c>
      <c r="B42" s="35"/>
      <c r="C42" s="6"/>
      <c r="D42" s="36" t="s">
        <v>17</v>
      </c>
      <c r="E42" s="36" t="s">
        <v>17</v>
      </c>
      <c r="F42" s="37">
        <f>SUM(F16:F41)</f>
        <v>102000</v>
      </c>
      <c r="G42" s="37">
        <f>SUM(G16:G41)</f>
        <v>1122000</v>
      </c>
    </row>
    <row r="43" spans="1:7" s="2" customFormat="1" ht="15" customHeight="1" thickBot="1" x14ac:dyDescent="0.2">
      <c r="A43" s="38" t="s">
        <v>18</v>
      </c>
      <c r="B43" s="39" t="s">
        <v>19</v>
      </c>
      <c r="C43" s="40"/>
      <c r="D43" s="41"/>
      <c r="E43" s="41"/>
      <c r="F43" s="41"/>
      <c r="G43" s="41"/>
    </row>
    <row r="44" spans="1:7" s="2" customFormat="1" ht="15" customHeight="1" x14ac:dyDescent="0.15">
      <c r="A44" s="2" t="s">
        <v>20</v>
      </c>
      <c r="C44" s="4"/>
      <c r="D44" s="4"/>
      <c r="E44" s="4"/>
      <c r="F44" s="4"/>
      <c r="G44" s="4"/>
    </row>
    <row r="45" spans="1:7" s="2" customFormat="1" ht="15" customHeight="1" x14ac:dyDescent="0.15">
      <c r="A45" s="2" t="s">
        <v>49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51</v>
      </c>
      <c r="C46" s="4"/>
      <c r="D46" s="4"/>
      <c r="E46" s="4"/>
      <c r="F46" s="4"/>
      <c r="G46" s="4"/>
    </row>
    <row r="47" spans="1:7" s="2" customFormat="1" ht="15" customHeight="1" x14ac:dyDescent="0.15">
      <c r="A47" s="35" t="s">
        <v>53</v>
      </c>
      <c r="B47" s="35"/>
      <c r="C47" s="6"/>
      <c r="D47" s="6"/>
      <c r="E47" s="4"/>
      <c r="F47" s="4"/>
      <c r="G47" s="4"/>
    </row>
    <row r="48" spans="1:7" s="2" customFormat="1" ht="15" customHeight="1" x14ac:dyDescent="0.15">
      <c r="A48" s="2" t="s">
        <v>52</v>
      </c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6" workbookViewId="0">
      <selection activeCell="B30" sqref="B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30</v>
      </c>
      <c r="B4" s="51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979000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21</v>
      </c>
      <c r="B17" s="25" t="s">
        <v>55</v>
      </c>
      <c r="C17" s="19">
        <v>1</v>
      </c>
      <c r="D17" s="26">
        <v>890000</v>
      </c>
      <c r="E17" s="21">
        <f t="shared" si="0"/>
        <v>890000</v>
      </c>
      <c r="F17" s="22">
        <f t="shared" si="1"/>
        <v>89000</v>
      </c>
      <c r="G17" s="22">
        <f t="shared" si="2"/>
        <v>979000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39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:E33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9"/>
      <c r="B42" s="29"/>
      <c r="C42" s="30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1"/>
      <c r="B43" s="31"/>
      <c r="C43" s="32"/>
      <c r="D43" s="33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6" t="s">
        <v>17</v>
      </c>
      <c r="F44" s="37">
        <f>SUM(F16:F43)</f>
        <v>89000</v>
      </c>
      <c r="G44" s="37">
        <f>SUM(G16:G43)</f>
        <v>979000</v>
      </c>
    </row>
    <row r="45" spans="1:7" s="2" customFormat="1" ht="15" customHeight="1" thickBot="1" x14ac:dyDescent="0.2">
      <c r="A45" s="38" t="s">
        <v>18</v>
      </c>
      <c r="B45" s="39" t="s">
        <v>19</v>
      </c>
      <c r="C45" s="40"/>
      <c r="D45" s="41"/>
      <c r="E45" s="41"/>
      <c r="F45" s="41"/>
      <c r="G45" s="41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6" workbookViewId="0">
      <selection activeCell="B34" sqref="B3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30</v>
      </c>
      <c r="B4" s="51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891000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56</v>
      </c>
      <c r="C17" s="19">
        <v>1</v>
      </c>
      <c r="D17" s="26">
        <v>810000</v>
      </c>
      <c r="E17" s="21">
        <f t="shared" si="0"/>
        <v>810000</v>
      </c>
      <c r="F17" s="22">
        <f t="shared" si="1"/>
        <v>81000</v>
      </c>
      <c r="G17" s="22">
        <f t="shared" si="2"/>
        <v>891000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:E33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81000</v>
      </c>
      <c r="G45" s="37">
        <f>SUM(G16:G44)</f>
        <v>891000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47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" workbookViewId="0">
      <selection activeCell="B32" sqref="B3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30</v>
      </c>
      <c r="B4" s="51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803000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21</v>
      </c>
      <c r="B17" s="25" t="s">
        <v>57</v>
      </c>
      <c r="C17" s="19">
        <v>1</v>
      </c>
      <c r="D17" s="26">
        <v>730000</v>
      </c>
      <c r="E17" s="21">
        <f t="shared" si="0"/>
        <v>730000</v>
      </c>
      <c r="F17" s="22">
        <f t="shared" si="1"/>
        <v>73000</v>
      </c>
      <c r="G17" s="22">
        <f t="shared" si="2"/>
        <v>803000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39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:E33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9"/>
      <c r="B42" s="29"/>
      <c r="C42" s="30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1"/>
      <c r="B43" s="31"/>
      <c r="C43" s="32"/>
      <c r="D43" s="33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6" t="s">
        <v>17</v>
      </c>
      <c r="F44" s="37">
        <f>SUM(F16:F43)</f>
        <v>73000</v>
      </c>
      <c r="G44" s="37">
        <f>SUM(G16:G43)</f>
        <v>803000</v>
      </c>
    </row>
    <row r="45" spans="1:7" s="2" customFormat="1" ht="15" customHeight="1" thickBot="1" x14ac:dyDescent="0.2">
      <c r="A45" s="38" t="s">
        <v>18</v>
      </c>
      <c r="B45" s="39" t="s">
        <v>19</v>
      </c>
      <c r="C45" s="40"/>
      <c r="D45" s="41"/>
      <c r="E45" s="41"/>
      <c r="F45" s="41"/>
      <c r="G45" s="41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" workbookViewId="0">
      <selection activeCell="B26" sqref="B2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30</v>
      </c>
      <c r="B4" s="51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825000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43</v>
      </c>
      <c r="C17" s="19">
        <v>1</v>
      </c>
      <c r="D17" s="26">
        <v>750000</v>
      </c>
      <c r="E17" s="21">
        <f t="shared" si="0"/>
        <v>750000</v>
      </c>
      <c r="F17" s="22">
        <f t="shared" si="1"/>
        <v>75000</v>
      </c>
      <c r="G17" s="22">
        <f t="shared" si="2"/>
        <v>825000</v>
      </c>
      <c r="I17" s="27"/>
    </row>
    <row r="18" spans="1:9" s="2" customFormat="1" ht="15" customHeight="1" x14ac:dyDescent="0.15">
      <c r="A18" s="24" t="s">
        <v>42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:E35" si="6">C32*D32</f>
        <v>0</v>
      </c>
      <c r="F32" s="22">
        <f t="shared" ref="F32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6"/>
        <v>0</v>
      </c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6"/>
        <v>0</v>
      </c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75000</v>
      </c>
      <c r="G45" s="37">
        <f>SUM(G16:G44)</f>
        <v>825000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" workbookViewId="0">
      <selection activeCell="A35" sqref="A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30</v>
      </c>
      <c r="B4" s="51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759000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690000</v>
      </c>
      <c r="E17" s="21">
        <f t="shared" si="0"/>
        <v>690000</v>
      </c>
      <c r="F17" s="22">
        <f t="shared" si="1"/>
        <v>69000</v>
      </c>
      <c r="G17" s="22">
        <f t="shared" si="2"/>
        <v>759000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:E33" si="6">C32*D32</f>
        <v>0</v>
      </c>
      <c r="F32" s="22">
        <f t="shared" ref="F32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69000</v>
      </c>
      <c r="G45" s="37">
        <f>SUM(G16:G44)</f>
        <v>759000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" workbookViewId="0">
      <selection activeCell="B30" sqref="B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30</v>
      </c>
      <c r="B4" s="51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600000</v>
      </c>
      <c r="E17" s="21">
        <f t="shared" si="0"/>
        <v>600000</v>
      </c>
      <c r="F17" s="22">
        <f t="shared" si="1"/>
        <v>60000</v>
      </c>
      <c r="G17" s="22">
        <f t="shared" si="2"/>
        <v>660000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41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/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60000</v>
      </c>
      <c r="G45" s="37">
        <f>SUM(G16:G44)</f>
        <v>660000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1" sqref="I11"/>
    </sheetView>
  </sheetViews>
  <sheetFormatPr defaultRowHeight="13.5" x14ac:dyDescent="0.15"/>
  <sheetData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hdd (2)</vt:lpstr>
      <vt:lpstr>i5_1050</vt:lpstr>
      <vt:lpstr>i3_1050</vt:lpstr>
      <vt:lpstr>i3_730</vt:lpstr>
      <vt:lpstr>i3</vt:lpstr>
      <vt:lpstr>i5</vt:lpstr>
      <vt:lpstr>ssd</vt:lpstr>
      <vt:lpstr>hdd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2017-01-12T08:07:05Z</cp:lastPrinted>
  <dcterms:created xsi:type="dcterms:W3CDTF">2014-08-18T10:42:20Z</dcterms:created>
  <dcterms:modified xsi:type="dcterms:W3CDTF">2017-01-12T08:07:12Z</dcterms:modified>
</cp:coreProperties>
</file>