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 (3)" sheetId="5" r:id="rId1"/>
    <sheet name="450g3 (2)" sheetId="4" r:id="rId2"/>
    <sheet name="450g3" sheetId="3" r:id="rId3"/>
  </sheets>
  <calcPr calcId="145621"/>
</workbook>
</file>

<file path=xl/calcChain.xml><?xml version="1.0" encoding="utf-8"?>
<calcChain xmlns="http://schemas.openxmlformats.org/spreadsheetml/2006/main">
  <c r="F44" i="5" l="1"/>
  <c r="G44" i="5" s="1"/>
  <c r="G43" i="5"/>
  <c r="F43" i="5"/>
  <c r="F42" i="5"/>
  <c r="G42" i="5" s="1"/>
  <c r="G41" i="5"/>
  <c r="F41" i="5"/>
  <c r="F40" i="5"/>
  <c r="G40" i="5" s="1"/>
  <c r="G39" i="5"/>
  <c r="F39" i="5"/>
  <c r="F38" i="5"/>
  <c r="G38" i="5" s="1"/>
  <c r="G37" i="5"/>
  <c r="F37" i="5"/>
  <c r="F36" i="5"/>
  <c r="G36" i="5" s="1"/>
  <c r="G35" i="5"/>
  <c r="F35" i="5"/>
  <c r="F34" i="5"/>
  <c r="G34" i="5" s="1"/>
  <c r="G33" i="5"/>
  <c r="F33" i="5"/>
  <c r="E32" i="5"/>
  <c r="F32" i="5" s="1"/>
  <c r="E31" i="5"/>
  <c r="G30" i="5"/>
  <c r="F30" i="5"/>
  <c r="E30" i="5"/>
  <c r="F29" i="5"/>
  <c r="E29" i="5"/>
  <c r="G29" i="5" s="1"/>
  <c r="E28" i="5"/>
  <c r="F28" i="5" s="1"/>
  <c r="G27" i="5"/>
  <c r="F27" i="5"/>
  <c r="F26" i="5"/>
  <c r="G26" i="5" s="1"/>
  <c r="E25" i="5"/>
  <c r="G24" i="5"/>
  <c r="F24" i="5"/>
  <c r="F23" i="5"/>
  <c r="G23" i="5" s="1"/>
  <c r="G21" i="5"/>
  <c r="F21" i="5"/>
  <c r="E21" i="5"/>
  <c r="F20" i="5"/>
  <c r="E20" i="5"/>
  <c r="G20" i="5" s="1"/>
  <c r="E19" i="5"/>
  <c r="F19" i="5" s="1"/>
  <c r="E18" i="5"/>
  <c r="E17" i="5"/>
  <c r="F16" i="5"/>
  <c r="E16" i="5"/>
  <c r="G16" i="5" s="1"/>
  <c r="E25" i="4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E32" i="4"/>
  <c r="G32" i="4" s="1"/>
  <c r="E31" i="4"/>
  <c r="G30" i="4"/>
  <c r="F30" i="4"/>
  <c r="E30" i="4"/>
  <c r="G29" i="4"/>
  <c r="F29" i="4"/>
  <c r="E29" i="4"/>
  <c r="F28" i="4"/>
  <c r="E28" i="4"/>
  <c r="G28" i="4" s="1"/>
  <c r="G27" i="4"/>
  <c r="F27" i="4"/>
  <c r="G26" i="4"/>
  <c r="F26" i="4"/>
  <c r="G24" i="4"/>
  <c r="F24" i="4"/>
  <c r="G23" i="4"/>
  <c r="F23" i="4"/>
  <c r="G21" i="4"/>
  <c r="F21" i="4"/>
  <c r="E21" i="4"/>
  <c r="F20" i="4"/>
  <c r="E20" i="4"/>
  <c r="G20" i="4" s="1"/>
  <c r="E19" i="4"/>
  <c r="G18" i="4"/>
  <c r="F18" i="4"/>
  <c r="E18" i="4"/>
  <c r="G17" i="4"/>
  <c r="F17" i="4"/>
  <c r="E17" i="4"/>
  <c r="F16" i="4"/>
  <c r="E16" i="4"/>
  <c r="F17" i="5" l="1"/>
  <c r="G17" i="5" s="1"/>
  <c r="G18" i="5"/>
  <c r="G25" i="5"/>
  <c r="F18" i="5"/>
  <c r="G19" i="5"/>
  <c r="F25" i="5"/>
  <c r="G28" i="5"/>
  <c r="F31" i="5"/>
  <c r="G31" i="5" s="1"/>
  <c r="G32" i="5"/>
  <c r="E45" i="5"/>
  <c r="F25" i="4"/>
  <c r="G25" i="4" s="1"/>
  <c r="E45" i="4"/>
  <c r="G31" i="4"/>
  <c r="G16" i="4"/>
  <c r="F19" i="4"/>
  <c r="G19" i="4" s="1"/>
  <c r="F31" i="4"/>
  <c r="E31" i="3"/>
  <c r="F31" i="3" s="1"/>
  <c r="F45" i="5" l="1"/>
  <c r="G45" i="5"/>
  <c r="B11" i="5" s="1"/>
  <c r="G45" i="4"/>
  <c r="B11" i="4" s="1"/>
  <c r="F45" i="4"/>
  <c r="G31" i="3"/>
  <c r="E30" i="3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45" i="3" s="1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<sst xmlns="http://schemas.openxmlformats.org/spreadsheetml/2006/main" count="100" uniqueCount="52">
  <si>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</si>
  <si>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</si>
  <si>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</si>
  <si>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</si>
  <si>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</si>
  <si>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</si>
  <si>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</si>
  <si>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</si>
  <si>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</si>
  <si>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</si>
  <si>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</si>
  <si>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</si>
  <si>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</si>
  <si>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</si>
  <si>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</si>
  <si>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</si>
  <si>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</si>
  <si>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</si>
  <si>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</si>
  <si>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</si>
  <si>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</si>
  <si>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</si>
  <si>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</si>
  <si>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</si>
  <si>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</si>
  <si>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</si>
  <si>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</si>
  <si>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</si>
  <si>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</si>
  <si>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128GB SSD + 1TB HDD</t>
    <phoneticPr fontId="3" type="noConversion"/>
  </si>
  <si>
    <t>8GB DDR4 Memory (max 32GB)</t>
    <phoneticPr fontId="3" type="noConversion"/>
  </si>
  <si>
    <t>Windows 10 Pro 64bit</t>
    <phoneticPr fontId="3" type="noConversion"/>
  </si>
  <si>
    <t>대동주류</t>
    <phoneticPr fontId="3" type="noConversion"/>
  </si>
  <si>
    <t>프로젝터</t>
    <phoneticPr fontId="3" type="noConversion"/>
  </si>
  <si>
    <t>캐논 레이오 R70</t>
    <phoneticPr fontId="3" type="noConversion"/>
  </si>
  <si>
    <t>미니빔 프로젝터</t>
    <phoneticPr fontId="3" type="noConversion"/>
  </si>
  <si>
    <t>램프수명 20,000시간</t>
    <phoneticPr fontId="3" type="noConversion"/>
  </si>
  <si>
    <t>700안시 밝기</t>
    <phoneticPr fontId="3" type="noConversion"/>
  </si>
  <si>
    <t>HD 해상도 (1280 x 800 WXGA)</t>
    <phoneticPr fontId="3" type="noConversion"/>
  </si>
  <si>
    <t>내장스피커</t>
    <phoneticPr fontId="3" type="noConversion"/>
  </si>
  <si>
    <t>스크린</t>
    <phoneticPr fontId="3" type="noConversion"/>
  </si>
  <si>
    <t>80인치 수동 벽걸이</t>
    <phoneticPr fontId="3" type="noConversion"/>
  </si>
  <si>
    <t>(1800 x 1720)</t>
    <phoneticPr fontId="3" type="noConversion"/>
  </si>
  <si>
    <t>LCD 프로젝터</t>
    <phoneticPr fontId="3" type="noConversion"/>
  </si>
  <si>
    <t>램프수명 2,000시간</t>
    <phoneticPr fontId="3" type="noConversion"/>
  </si>
  <si>
    <t>XGA해상도 (1024 x 768)</t>
    <phoneticPr fontId="3" type="noConversion"/>
  </si>
  <si>
    <t>설치비</t>
    <phoneticPr fontId="3" type="noConversion"/>
  </si>
  <si>
    <t>프로젝터 천정설치</t>
    <phoneticPr fontId="3" type="noConversion"/>
  </si>
  <si>
    <t>브라켓 및 케이블 포함</t>
    <phoneticPr fontId="3" type="noConversion"/>
  </si>
  <si>
    <t>100인치 수동 벽걸이</t>
    <phoneticPr fontId="3" type="noConversion"/>
  </si>
  <si>
    <t>EPSON EB-X31</t>
    <phoneticPr fontId="3" type="noConversion"/>
  </si>
  <si>
    <t>3,200안시 밝기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</si>
</sst>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1069951</xdr:colOff>
      <xdr:row>13</xdr:row>
      <xdr:rowOff>123825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1251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1047751</xdr:colOff>
      <xdr:row>13</xdr:row>
      <xdr:rowOff>112349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829050" cy="1979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1066801</xdr:colOff>
      <xdr:row>13</xdr:row>
      <xdr:rowOff>122197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48100" cy="198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1" sqref="E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42983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33</v>
      </c>
      <c r="B17" s="25" t="s">
        <v>50</v>
      </c>
      <c r="C17" s="19">
        <v>1</v>
      </c>
      <c r="D17" s="26">
        <v>750000</v>
      </c>
      <c r="E17" s="21">
        <f t="shared" si="0"/>
        <v>750000</v>
      </c>
      <c r="F17" s="22">
        <f t="shared" si="1"/>
        <v>75000</v>
      </c>
      <c r="G17" s="22">
        <f t="shared" si="2"/>
        <v>825000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51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45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40</v>
      </c>
      <c r="B25" s="28" t="s">
        <v>49</v>
      </c>
      <c r="C25" s="19">
        <v>1</v>
      </c>
      <c r="D25" s="22">
        <v>150000</v>
      </c>
      <c r="E25" s="21">
        <f t="shared" ref="E25" si="3">C25*D25</f>
        <v>150000</v>
      </c>
      <c r="F25" s="22">
        <f t="shared" si="1"/>
        <v>15000</v>
      </c>
      <c r="G25" s="22">
        <f t="shared" si="2"/>
        <v>165000</v>
      </c>
    </row>
    <row r="26" spans="1:9" s="2" customFormat="1" ht="15" customHeight="1" x14ac:dyDescent="0.15">
      <c r="A26" s="24"/>
      <c r="B26" s="28" t="s">
        <v>42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46</v>
      </c>
      <c r="B28" s="24" t="s">
        <v>47</v>
      </c>
      <c r="C28" s="19">
        <v>1</v>
      </c>
      <c r="D28" s="22">
        <v>200000</v>
      </c>
      <c r="E28" s="21">
        <f t="shared" ref="E28:E32" si="4">C28*D28</f>
        <v>200000</v>
      </c>
      <c r="F28" s="22">
        <f t="shared" ref="F28" si="5">E28*10%</f>
        <v>20000</v>
      </c>
      <c r="G28" s="22">
        <f t="shared" si="2"/>
        <v>220000</v>
      </c>
    </row>
    <row r="29" spans="1:9" s="2" customFormat="1" ht="15" customHeight="1" x14ac:dyDescent="0.15">
      <c r="A29" s="24"/>
      <c r="B29" s="28" t="s">
        <v>48</v>
      </c>
      <c r="C29" s="19"/>
      <c r="D29" s="22"/>
      <c r="E29" s="21">
        <f t="shared" si="4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4"/>
        <v>0</v>
      </c>
      <c r="F30" s="22">
        <f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si="4"/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4"/>
        <v>0</v>
      </c>
      <c r="F32" s="22">
        <f t="shared" ref="F32:F40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1100000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803000</v>
      </c>
      <c r="C11" s="4"/>
      <c r="D11" s="4"/>
      <c r="E11" s="4"/>
    </row>
    <row r="12" spans="1:7" ht="15" customHeight="1" x14ac:dyDescent="0.15">
      <c r="A12" s="2" t="s">
        <v>7</v>
      </c>
      <c r="B12" s="12">
        <v>42983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33</v>
      </c>
      <c r="B17" s="25" t="s">
        <v>34</v>
      </c>
      <c r="C17" s="19">
        <v>1</v>
      </c>
      <c r="D17" s="26">
        <v>600000</v>
      </c>
      <c r="E17" s="21">
        <f t="shared" si="0"/>
        <v>600000</v>
      </c>
      <c r="F17" s="22">
        <f t="shared" si="1"/>
        <v>60000</v>
      </c>
      <c r="G17" s="22">
        <f t="shared" si="2"/>
        <v>660000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40</v>
      </c>
      <c r="B25" s="28" t="s">
        <v>41</v>
      </c>
      <c r="C25" s="19">
        <v>1</v>
      </c>
      <c r="D25" s="22">
        <v>130000</v>
      </c>
      <c r="E25" s="21">
        <f t="shared" ref="E25" si="3">C25*D25</f>
        <v>130000</v>
      </c>
      <c r="F25" s="22">
        <f t="shared" ref="F25" si="4">E25*10%</f>
        <v>13000</v>
      </c>
      <c r="G25" s="22">
        <f t="shared" ref="G25" si="5">SUM(E25:F25)</f>
        <v>143000</v>
      </c>
    </row>
    <row r="26" spans="1:9" s="2" customFormat="1" ht="15" customHeight="1" x14ac:dyDescent="0.15">
      <c r="A26" s="24"/>
      <c r="B26" s="28" t="s">
        <v>42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2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6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6"/>
        <v>0</v>
      </c>
      <c r="F30" s="22">
        <f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si="6"/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6"/>
        <v>0</v>
      </c>
      <c r="F32" s="22">
        <f t="shared" ref="F32:F40" si="8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730000</v>
      </c>
      <c r="F45" s="37">
        <f>SUM(F16:F44)</f>
        <v>73000</v>
      </c>
      <c r="G45" s="37">
        <f>SUM(G16:G44)</f>
        <v>803000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F21" sqref="F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42983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28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ref="E31" si="7">C31*D31</f>
        <v>0</v>
      </c>
      <c r="F31" s="22">
        <f>E31*10%</f>
        <v>0</v>
      </c>
      <c r="G31" s="22">
        <f t="shared" ref="G31" si="8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ref="F32:F40" si="10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1100000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450g3 (3)</vt:lpstr>
      <vt:lpstr>450g3 (2)</vt:lpstr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2017-09-05T00:45:40Z</cp:lastPrinted>
  <dcterms:created xsi:type="dcterms:W3CDTF">2014-08-18T10:42:20Z</dcterms:created>
  <dcterms:modified xsi:type="dcterms:W3CDTF">2017-09-05T00:45:42Z</dcterms:modified>
</cp:coreProperties>
</file>