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75" windowWidth="13665" windowHeight="8250" activeTab="3"/>
  </bookViews>
  <sheets>
    <sheet name="i7-512" sheetId="8" r:id="rId1"/>
    <sheet name="i7" sheetId="7" r:id="rId2"/>
    <sheet name="i5" sheetId="6" r:id="rId3"/>
    <sheet name="옵션사진" sheetId="9" r:id="rId4"/>
  </sheets>
  <calcPr calcId="145621"/>
</workbook>
</file>

<file path=xl/calcChain.xml><?xml version="1.0" encoding="utf-8"?>
<calcChain xmlns="http://schemas.openxmlformats.org/spreadsheetml/2006/main">
  <c r="G33" i="7" l="1"/>
  <c r="F33" i="7"/>
  <c r="G33" i="6"/>
  <c r="F33" i="6"/>
  <c r="E44" i="6"/>
  <c r="E42" i="6"/>
  <c r="E39" i="6"/>
  <c r="E36" i="6"/>
  <c r="E33" i="6"/>
  <c r="E29" i="6"/>
  <c r="E44" i="7"/>
  <c r="E42" i="7"/>
  <c r="E39" i="7"/>
  <c r="E36" i="7"/>
  <c r="E33" i="7"/>
  <c r="E29" i="7"/>
  <c r="F33" i="8"/>
  <c r="G33" i="8" s="1"/>
  <c r="E33" i="8"/>
  <c r="E44" i="8" l="1"/>
  <c r="F44" i="8" s="1"/>
  <c r="E42" i="8"/>
  <c r="E39" i="8"/>
  <c r="F39" i="8" s="1"/>
  <c r="G39" i="8" s="1"/>
  <c r="F36" i="8"/>
  <c r="G36" i="8" s="1"/>
  <c r="E36" i="8"/>
  <c r="G35" i="8"/>
  <c r="G30" i="8"/>
  <c r="E29" i="8"/>
  <c r="F29" i="8" s="1"/>
  <c r="G29" i="8" s="1"/>
  <c r="G28" i="8"/>
  <c r="G27" i="8"/>
  <c r="F27" i="8"/>
  <c r="E26" i="8"/>
  <c r="F26" i="8" s="1"/>
  <c r="F25" i="8"/>
  <c r="G25" i="8" s="1"/>
  <c r="F24" i="8"/>
  <c r="G24" i="8" s="1"/>
  <c r="F23" i="8"/>
  <c r="F44" i="7"/>
  <c r="G44" i="7"/>
  <c r="F39" i="7"/>
  <c r="G39" i="7" s="1"/>
  <c r="G36" i="7"/>
  <c r="F36" i="7"/>
  <c r="G35" i="7"/>
  <c r="G30" i="7"/>
  <c r="G28" i="7"/>
  <c r="F27" i="7"/>
  <c r="G27" i="7" s="1"/>
  <c r="F26" i="7"/>
  <c r="E26" i="7"/>
  <c r="E46" i="7" s="1"/>
  <c r="F25" i="7"/>
  <c r="G25" i="7" s="1"/>
  <c r="G24" i="7"/>
  <c r="F24" i="7"/>
  <c r="F23" i="7"/>
  <c r="G22" i="8"/>
  <c r="F22" i="8"/>
  <c r="F21" i="8"/>
  <c r="G21" i="8" s="1"/>
  <c r="G20" i="8"/>
  <c r="F20" i="8"/>
  <c r="F19" i="8"/>
  <c r="G19" i="8" s="1"/>
  <c r="G18" i="8"/>
  <c r="F18" i="8"/>
  <c r="E17" i="8"/>
  <c r="F17" i="8" s="1"/>
  <c r="E16" i="8"/>
  <c r="G22" i="7"/>
  <c r="F22" i="7"/>
  <c r="F21" i="7"/>
  <c r="G21" i="7" s="1"/>
  <c r="G20" i="7"/>
  <c r="F20" i="7"/>
  <c r="F19" i="7"/>
  <c r="G19" i="7" s="1"/>
  <c r="G18" i="7"/>
  <c r="F18" i="7"/>
  <c r="E17" i="7"/>
  <c r="E16" i="7"/>
  <c r="F46" i="8" l="1"/>
  <c r="G26" i="8"/>
  <c r="F42" i="8"/>
  <c r="G42" i="8" s="1"/>
  <c r="G44" i="8"/>
  <c r="G23" i="8"/>
  <c r="E46" i="8"/>
  <c r="G29" i="7"/>
  <c r="G26" i="7"/>
  <c r="F42" i="7"/>
  <c r="G42" i="7" s="1"/>
  <c r="G23" i="7"/>
  <c r="F29" i="7"/>
  <c r="F46" i="7" s="1"/>
  <c r="G44" i="6"/>
  <c r="F44" i="6"/>
  <c r="F16" i="8"/>
  <c r="G17" i="8"/>
  <c r="G16" i="8"/>
  <c r="F17" i="7"/>
  <c r="G17" i="7" s="1"/>
  <c r="F16" i="7"/>
  <c r="G16" i="7"/>
  <c r="G46" i="8" l="1"/>
  <c r="G46" i="7"/>
  <c r="B11" i="8"/>
  <c r="B11" i="7"/>
  <c r="F29" i="6"/>
  <c r="G29" i="6" s="1"/>
  <c r="F36" i="6"/>
  <c r="G36" i="6" s="1"/>
  <c r="E26" i="6"/>
  <c r="F42" i="6" l="1"/>
  <c r="G42" i="6" s="1"/>
  <c r="F39" i="6"/>
  <c r="G39" i="6" s="1"/>
  <c r="F26" i="6"/>
  <c r="G26" i="6" s="1"/>
  <c r="E17" i="6"/>
  <c r="G30" i="6" l="1"/>
  <c r="G35" i="6" l="1"/>
  <c r="G28" i="6"/>
  <c r="F27" i="6" l="1"/>
  <c r="G27" i="6" s="1"/>
  <c r="F17" i="6"/>
  <c r="G17" i="6" s="1"/>
  <c r="F25" i="6"/>
  <c r="G25" i="6" s="1"/>
  <c r="F21" i="6"/>
  <c r="G21" i="6" s="1"/>
  <c r="F22" i="6"/>
  <c r="G22" i="6" s="1"/>
  <c r="F23" i="6"/>
  <c r="G23" i="6" s="1"/>
  <c r="F18" i="6"/>
  <c r="G18" i="6" s="1"/>
  <c r="F19" i="6"/>
  <c r="G19" i="6" s="1"/>
  <c r="F20" i="6"/>
  <c r="G20" i="6" s="1"/>
  <c r="E16" i="6"/>
  <c r="F16" i="6" s="1"/>
  <c r="G16" i="6" s="1"/>
  <c r="F24" i="6"/>
  <c r="G24" i="6" s="1"/>
  <c r="E46" i="6" l="1"/>
  <c r="G46" i="6"/>
  <c r="B11" i="6" s="1"/>
  <c r="F46" i="6"/>
</calcChain>
</file>

<file path=xl/sharedStrings.xml><?xml version="1.0" encoding="utf-8"?>
<sst xmlns="http://schemas.openxmlformats.org/spreadsheetml/2006/main" count="147" uniqueCount="54">
  <si>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</si>
  <si>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</si>
  <si>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</si>
  <si>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</si>
  <si>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</si>
  <si>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</si>
  <si>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</si>
  <si>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</si>
  <si>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</si>
  <si>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</si>
  <si>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</si>
  <si>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</si>
  <si>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</si>
  <si>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</si>
  <si>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</si>
  <si>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</si>
  <si>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</si>
  <si>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</si>
  <si>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</si>
  <si>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</si>
  <si>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바디텍메드</t>
    <phoneticPr fontId="2" type="noConversion"/>
  </si>
  <si>
    <t>FJX-00010</t>
    <phoneticPr fontId="2" type="noConversion"/>
  </si>
  <si>
    <t>intel core i5 7세대</t>
    <phoneticPr fontId="2" type="noConversion"/>
  </si>
  <si>
    <t>8GB Memory</t>
    <phoneticPr fontId="2" type="noConversion"/>
  </si>
  <si>
    <t>256GB SSD</t>
    <phoneticPr fontId="2" type="noConversion"/>
  </si>
  <si>
    <t>intel HD Graphics 620</t>
    <phoneticPr fontId="2" type="noConversion"/>
  </si>
  <si>
    <t>12.3" (2736 x 1824 해상도)</t>
    <phoneticPr fontId="2" type="noConversion"/>
  </si>
  <si>
    <t>10 포인트 멀티터치</t>
    <phoneticPr fontId="2" type="noConversion"/>
  </si>
  <si>
    <t>13.5시간 사용가능 배터리</t>
    <phoneticPr fontId="2" type="noConversion"/>
  </si>
  <si>
    <t>802.11 a/b/g/n/ac Bluetooth 4.1</t>
    <phoneticPr fontId="2" type="noConversion"/>
  </si>
  <si>
    <t>전면 5MP 카메라 / 후면 8MP 카메라</t>
    <phoneticPr fontId="2" type="noConversion"/>
  </si>
  <si>
    <t>시그니처 타입커버</t>
    <phoneticPr fontId="2" type="noConversion"/>
  </si>
  <si>
    <t>도킹스테이션</t>
    <phoneticPr fontId="2" type="noConversion"/>
  </si>
  <si>
    <t>고해상도 비디오포트 2개, 기가비트 이더넷포트, USB 3.0 x 4ea</t>
    <phoneticPr fontId="2" type="noConversion"/>
  </si>
  <si>
    <t>서피스 블루투스 마우스</t>
    <phoneticPr fontId="2" type="noConversion"/>
  </si>
  <si>
    <t>Windows 10 Pro 64bit</t>
    <phoneticPr fontId="2" type="noConversion"/>
  </si>
  <si>
    <t>추가옵션</t>
    <phoneticPr fontId="2" type="noConversion"/>
  </si>
  <si>
    <t>뉴서피스 프로</t>
    <phoneticPr fontId="2" type="noConversion"/>
  </si>
  <si>
    <t>추가옵션</t>
    <phoneticPr fontId="2" type="noConversion"/>
  </si>
  <si>
    <t>FKH-00010</t>
    <phoneticPr fontId="2" type="noConversion"/>
  </si>
  <si>
    <t>intel core i7 7세대</t>
    <phoneticPr fontId="2" type="noConversion"/>
  </si>
  <si>
    <t>16GB Memory</t>
    <phoneticPr fontId="2" type="noConversion"/>
  </si>
  <si>
    <t>512GB SSD</t>
    <phoneticPr fontId="2" type="noConversion"/>
  </si>
  <si>
    <t>intel Iris Plus HD Graphics 640</t>
    <phoneticPr fontId="2" type="noConversion"/>
  </si>
  <si>
    <t>FJZ-00010</t>
    <phoneticPr fontId="2" type="noConversion"/>
  </si>
  <si>
    <t>(색상 버건디(재고유). 플레티넘(입고후 배송), 코발트불루(입고후배송)</t>
    <phoneticPr fontId="2" type="noConversion"/>
  </si>
  <si>
    <t>디자이너 블루투스 마우스</t>
    <phoneticPr fontId="2" type="noConversion"/>
  </si>
  <si>
    <t>미니 디스플레이 포트 / USB 3.0 / microSDXC 카드리더</t>
    <phoneticPr fontId="2" type="noConversion"/>
  </si>
  <si>
    <t xml:space="preserve">Windows Hello 얼굴인증카메라 (전방) </t>
    <phoneticPr fontId="2" type="noConversion"/>
  </si>
  <si>
    <t>듀얼 마이크 / 1.6W Dolby Audio 스테레오 스피커</t>
    <phoneticPr fontId="2" type="noConversion"/>
  </si>
  <si>
    <t>추가옵션</t>
    <phoneticPr fontId="2" type="noConversion"/>
  </si>
  <si>
    <t>뉴서피스프로 펜</t>
    <phoneticPr fontId="2" type="noConversion"/>
  </si>
  <si>
    <t>(8월말 출시예정)</t>
    <phoneticPr fontId="2" type="noConversion"/>
  </si>
  <si>
    <t>(8월말 입고후 배송)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</si>
</sst>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8" fillId="0" borderId="9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590550</xdr:colOff>
      <xdr:row>14</xdr:row>
      <xdr:rowOff>114300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00550" cy="251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16</xdr:row>
      <xdr:rowOff>0</xdr:rowOff>
    </xdr:from>
    <xdr:to>
      <xdr:col>6</xdr:col>
      <xdr:colOff>301945</xdr:colOff>
      <xdr:row>31</xdr:row>
      <xdr:rowOff>47625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743200"/>
          <a:ext cx="4769170" cy="261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28576</xdr:colOff>
      <xdr:row>32</xdr:row>
      <xdr:rowOff>161925</xdr:rowOff>
    </xdr:from>
    <xdr:to>
      <xdr:col>8</xdr:col>
      <xdr:colOff>339214</xdr:colOff>
      <xdr:row>50</xdr:row>
      <xdr:rowOff>114300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5648325"/>
          <a:ext cx="6406638" cy="3038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361950</xdr:colOff>
      <xdr:row>1</xdr:row>
      <xdr:rowOff>38100</xdr:rowOff>
    </xdr:from>
    <xdr:to>
      <xdr:col>14</xdr:col>
      <xdr:colOff>685800</xdr:colOff>
      <xdr:row>18</xdr:row>
      <xdr:rowOff>19050</xdr:rowOff>
    </xdr:to>
    <xdr:pic>
      <xdr:nvPicPr>
        <xdr:cNvPr id="5" name="그림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209550"/>
          <a:ext cx="4133850" cy="289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447675</xdr:colOff>
      <xdr:row>19</xdr:row>
      <xdr:rowOff>123826</xdr:rowOff>
    </xdr:from>
    <xdr:to>
      <xdr:col>15</xdr:col>
      <xdr:colOff>68174</xdr:colOff>
      <xdr:row>39</xdr:row>
      <xdr:rowOff>47626</xdr:rowOff>
    </xdr:to>
    <xdr:pic>
      <xdr:nvPicPr>
        <xdr:cNvPr id="6" name="그림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3381376"/>
          <a:ext cx="4192499" cy="335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3" workbookViewId="0">
      <selection activeCell="B43" sqref="B4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7" t="s">
        <v>20</v>
      </c>
      <c r="B4" s="47"/>
      <c r="C4" s="40" t="s">
        <v>3</v>
      </c>
      <c r="D4" s="5"/>
      <c r="E4" s="5"/>
    </row>
    <row r="5" spans="1:7" ht="15" customHeight="1" x14ac:dyDescent="0.15">
      <c r="A5" s="43" t="s">
        <v>14</v>
      </c>
      <c r="B5" s="8"/>
      <c r="C5" s="9"/>
      <c r="D5" s="5"/>
      <c r="E5" s="5"/>
    </row>
    <row r="6" spans="1:7" ht="15" customHeight="1" x14ac:dyDescent="0.15">
      <c r="A6" s="43" t="s">
        <v>16</v>
      </c>
      <c r="B6" s="3"/>
      <c r="C6" s="5"/>
      <c r="D6" s="5"/>
      <c r="E6" s="5"/>
    </row>
    <row r="7" spans="1:7" ht="15" customHeight="1" x14ac:dyDescent="0.15">
      <c r="A7" s="43" t="s">
        <v>15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0</v>
      </c>
      <c r="C11" s="5"/>
      <c r="D11" s="5"/>
      <c r="E11" s="5"/>
    </row>
    <row r="12" spans="1:7" ht="15" customHeight="1" x14ac:dyDescent="0.15">
      <c r="A12" s="3" t="s">
        <v>5</v>
      </c>
      <c r="B12" s="41">
        <v>42957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27" si="1">E16*10%</f>
        <v>0</v>
      </c>
      <c r="G16" s="21">
        <f t="shared" ref="G16:G29" si="2">SUM(E16:F16)</f>
        <v>0</v>
      </c>
    </row>
    <row r="17" spans="1:9" s="3" customFormat="1" ht="15" customHeight="1" x14ac:dyDescent="0.15">
      <c r="A17" s="22" t="s">
        <v>37</v>
      </c>
      <c r="B17" s="22" t="s">
        <v>39</v>
      </c>
      <c r="C17" s="17">
        <v>1</v>
      </c>
      <c r="D17" s="23">
        <v>2740000</v>
      </c>
      <c r="E17" s="19">
        <f t="shared" si="0"/>
        <v>2740000</v>
      </c>
      <c r="F17" s="20">
        <f t="shared" si="1"/>
        <v>274000</v>
      </c>
      <c r="G17" s="20">
        <f t="shared" si="2"/>
        <v>3014000</v>
      </c>
      <c r="I17" s="39"/>
    </row>
    <row r="18" spans="1:9" s="3" customFormat="1" ht="15" customHeight="1" x14ac:dyDescent="0.15">
      <c r="A18" s="22"/>
      <c r="B18" s="45"/>
      <c r="C18" s="17"/>
      <c r="D18" s="23"/>
      <c r="E18" s="19"/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40</v>
      </c>
      <c r="C19" s="17"/>
      <c r="D19" s="23"/>
      <c r="E19" s="19"/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41</v>
      </c>
      <c r="C20" s="17"/>
      <c r="D20" s="23"/>
      <c r="E20" s="19"/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42</v>
      </c>
      <c r="C21" s="17"/>
      <c r="D21" s="23"/>
      <c r="E21" s="19"/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43</v>
      </c>
      <c r="C22" s="17"/>
      <c r="D22" s="23"/>
      <c r="E22" s="19"/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 x14ac:dyDescent="0.15">
      <c r="A23" s="22"/>
      <c r="B23" s="42" t="s">
        <v>26</v>
      </c>
      <c r="C23" s="17"/>
      <c r="D23" s="23"/>
      <c r="E23" s="19"/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27</v>
      </c>
      <c r="C24" s="17"/>
      <c r="D24" s="23"/>
      <c r="E24" s="19"/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 t="s">
        <v>28</v>
      </c>
      <c r="C25" s="17"/>
      <c r="D25" s="23"/>
      <c r="E25" s="19"/>
      <c r="F25" s="20">
        <f t="shared" si="1"/>
        <v>0</v>
      </c>
      <c r="G25" s="20">
        <f t="shared" si="2"/>
        <v>0</v>
      </c>
    </row>
    <row r="26" spans="1:9" s="3" customFormat="1" ht="15" customHeight="1" x14ac:dyDescent="0.15">
      <c r="A26" s="22"/>
      <c r="B26" s="42" t="s">
        <v>29</v>
      </c>
      <c r="C26" s="17"/>
      <c r="D26" s="23"/>
      <c r="E26" s="19">
        <f t="shared" ref="E26" si="3">C26*D26</f>
        <v>0</v>
      </c>
      <c r="F26" s="20">
        <f t="shared" si="1"/>
        <v>0</v>
      </c>
      <c r="G26" s="20">
        <f t="shared" si="2"/>
        <v>0</v>
      </c>
    </row>
    <row r="27" spans="1:9" s="3" customFormat="1" ht="15" customHeight="1" x14ac:dyDescent="0.15">
      <c r="A27" s="22"/>
      <c r="B27" s="42" t="s">
        <v>47</v>
      </c>
      <c r="C27" s="17"/>
      <c r="D27" s="23"/>
      <c r="E27" s="19"/>
      <c r="F27" s="20">
        <f t="shared" si="1"/>
        <v>0</v>
      </c>
      <c r="G27" s="20">
        <f t="shared" si="2"/>
        <v>0</v>
      </c>
    </row>
    <row r="28" spans="1:9" s="3" customFormat="1" ht="15" customHeight="1" x14ac:dyDescent="0.15">
      <c r="A28" s="22"/>
      <c r="B28" s="42" t="s">
        <v>48</v>
      </c>
      <c r="C28" s="17"/>
      <c r="D28" s="23"/>
      <c r="E28" s="19"/>
      <c r="F28" s="20"/>
      <c r="G28" s="20">
        <f t="shared" si="2"/>
        <v>0</v>
      </c>
    </row>
    <row r="29" spans="1:9" s="3" customFormat="1" ht="15" customHeight="1" x14ac:dyDescent="0.15">
      <c r="A29" s="22"/>
      <c r="B29" s="42" t="s">
        <v>30</v>
      </c>
      <c r="C29" s="17"/>
      <c r="D29" s="23"/>
      <c r="E29" s="19">
        <f t="shared" ref="E29" si="4">C29*D29</f>
        <v>0</v>
      </c>
      <c r="F29" s="20">
        <f t="shared" ref="F29" si="5">E29*10%</f>
        <v>0</v>
      </c>
      <c r="G29" s="20">
        <f t="shared" si="2"/>
        <v>0</v>
      </c>
    </row>
    <row r="30" spans="1:9" s="3" customFormat="1" ht="15" customHeight="1" x14ac:dyDescent="0.15">
      <c r="A30" s="22"/>
      <c r="B30" s="42" t="s">
        <v>49</v>
      </c>
      <c r="C30" s="17"/>
      <c r="D30" s="23"/>
      <c r="E30" s="19"/>
      <c r="F30" s="20"/>
      <c r="G30" s="20">
        <f t="shared" ref="G30" si="6">SUM(E30:F30)</f>
        <v>0</v>
      </c>
    </row>
    <row r="31" spans="1:9" s="3" customFormat="1" ht="15" customHeight="1" x14ac:dyDescent="0.15">
      <c r="A31" s="22"/>
      <c r="B31" s="42" t="s">
        <v>35</v>
      </c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 t="s">
        <v>50</v>
      </c>
      <c r="B33" s="42" t="s">
        <v>51</v>
      </c>
      <c r="C33" s="17">
        <v>1</v>
      </c>
      <c r="D33" s="23">
        <v>180000</v>
      </c>
      <c r="E33" s="19">
        <f t="shared" ref="E33" si="7">C33*D33</f>
        <v>180000</v>
      </c>
      <c r="F33" s="20">
        <f t="shared" ref="F33" si="8">E33*10%</f>
        <v>18000</v>
      </c>
      <c r="G33" s="20">
        <f t="shared" ref="G33" si="9">SUM(E33:F33)</f>
        <v>198000</v>
      </c>
    </row>
    <row r="34" spans="1:7" s="3" customFormat="1" ht="15" customHeight="1" x14ac:dyDescent="0.15">
      <c r="A34" s="22"/>
      <c r="B34" s="42" t="s">
        <v>52</v>
      </c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>
        <f t="shared" ref="G35:G36" si="10">SUM(E35:F35)</f>
        <v>0</v>
      </c>
    </row>
    <row r="36" spans="1:7" s="3" customFormat="1" ht="15" customHeight="1" x14ac:dyDescent="0.15">
      <c r="A36" s="22" t="s">
        <v>36</v>
      </c>
      <c r="B36" s="42" t="s">
        <v>31</v>
      </c>
      <c r="C36" s="17">
        <v>1</v>
      </c>
      <c r="D36" s="23">
        <v>218000</v>
      </c>
      <c r="E36" s="19">
        <f t="shared" ref="E36" si="11">C36*D36</f>
        <v>218000</v>
      </c>
      <c r="F36" s="20">
        <f t="shared" ref="F36" si="12">E36*10%</f>
        <v>21800</v>
      </c>
      <c r="G36" s="20">
        <f t="shared" si="10"/>
        <v>239800</v>
      </c>
    </row>
    <row r="37" spans="1:7" s="3" customFormat="1" ht="15" customHeight="1" x14ac:dyDescent="0.15">
      <c r="A37" s="22"/>
      <c r="B37" s="42" t="s">
        <v>45</v>
      </c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 t="s">
        <v>36</v>
      </c>
      <c r="B39" s="42" t="s">
        <v>32</v>
      </c>
      <c r="C39" s="17">
        <v>1</v>
      </c>
      <c r="D39" s="23">
        <v>269000</v>
      </c>
      <c r="E39" s="19">
        <f t="shared" ref="E39" si="13">C39*D39</f>
        <v>269000</v>
      </c>
      <c r="F39" s="20">
        <f t="shared" ref="F39" si="14">E39*10%</f>
        <v>26900</v>
      </c>
      <c r="G39" s="20">
        <f t="shared" ref="G39" si="15">SUM(E39:F39)</f>
        <v>295900</v>
      </c>
    </row>
    <row r="40" spans="1:7" s="3" customFormat="1" ht="15" customHeight="1" x14ac:dyDescent="0.15">
      <c r="A40" s="22"/>
      <c r="B40" s="42" t="s">
        <v>33</v>
      </c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4"/>
      <c r="C41" s="17"/>
      <c r="D41" s="23"/>
      <c r="E41" s="19"/>
      <c r="F41" s="20"/>
      <c r="G41" s="20"/>
    </row>
    <row r="42" spans="1:7" s="3" customFormat="1" ht="15" customHeight="1" x14ac:dyDescent="0.15">
      <c r="A42" s="22" t="s">
        <v>38</v>
      </c>
      <c r="B42" s="42" t="s">
        <v>34</v>
      </c>
      <c r="C42" s="17">
        <v>1</v>
      </c>
      <c r="D42" s="23">
        <v>63000</v>
      </c>
      <c r="E42" s="19">
        <f t="shared" ref="E42" si="16">C42*D42</f>
        <v>63000</v>
      </c>
      <c r="F42" s="20">
        <f t="shared" ref="F42" si="17">E42*10%</f>
        <v>6300</v>
      </c>
      <c r="G42" s="20">
        <f t="shared" ref="G42" si="18">SUM(E42:F42)</f>
        <v>69300</v>
      </c>
    </row>
    <row r="43" spans="1:7" s="3" customFormat="1" ht="15" customHeight="1" x14ac:dyDescent="0.15">
      <c r="A43" s="25"/>
      <c r="B43" s="42" t="s">
        <v>53</v>
      </c>
      <c r="C43" s="24"/>
      <c r="D43" s="20"/>
      <c r="E43" s="19"/>
      <c r="F43" s="20"/>
      <c r="G43" s="20"/>
    </row>
    <row r="44" spans="1:7" s="3" customFormat="1" ht="15" customHeight="1" x14ac:dyDescent="0.15">
      <c r="A44" s="25"/>
      <c r="B44" s="42" t="s">
        <v>46</v>
      </c>
      <c r="C44" s="24">
        <v>1</v>
      </c>
      <c r="D44" s="20">
        <v>30000</v>
      </c>
      <c r="E44" s="19">
        <f t="shared" ref="E44" si="19">C44*D44</f>
        <v>30000</v>
      </c>
      <c r="F44" s="20">
        <f t="shared" ref="F44" si="20">E44*10%</f>
        <v>3000</v>
      </c>
      <c r="G44" s="20">
        <f t="shared" ref="G44" si="21">SUM(E44:F44)</f>
        <v>33000</v>
      </c>
    </row>
    <row r="45" spans="1:7" s="3" customFormat="1" ht="15" customHeight="1" thickBot="1" x14ac:dyDescent="0.2">
      <c r="A45" s="26"/>
      <c r="B45" s="26"/>
      <c r="C45" s="27"/>
      <c r="D45" s="28"/>
      <c r="E45" s="19"/>
      <c r="F45" s="20"/>
      <c r="G45" s="20"/>
    </row>
    <row r="46" spans="1:7" s="3" customFormat="1" ht="15" customHeight="1" x14ac:dyDescent="0.15">
      <c r="A46" s="29" t="s">
        <v>17</v>
      </c>
      <c r="B46" s="30"/>
      <c r="C46" s="7"/>
      <c r="D46" s="31" t="s">
        <v>13</v>
      </c>
      <c r="E46" s="32">
        <f>SUM(E16:E45)</f>
        <v>3500000</v>
      </c>
      <c r="F46" s="33">
        <f>SUM(F16:F45)</f>
        <v>350000</v>
      </c>
      <c r="G46" s="33">
        <f>SUM(G16:G45)</f>
        <v>3850000</v>
      </c>
    </row>
    <row r="47" spans="1:7" s="3" customFormat="1" ht="15" customHeight="1" thickBot="1" x14ac:dyDescent="0.2">
      <c r="A47" s="34" t="s">
        <v>19</v>
      </c>
      <c r="B47" s="35" t="s">
        <v>18</v>
      </c>
      <c r="C47" s="36"/>
      <c r="D47" s="37"/>
      <c r="E47" s="38"/>
      <c r="F47" s="37"/>
      <c r="G47" s="37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6" workbookViewId="0">
      <selection activeCell="B43" sqref="B4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7" t="s">
        <v>20</v>
      </c>
      <c r="B4" s="47"/>
      <c r="C4" s="40" t="s">
        <v>3</v>
      </c>
      <c r="D4" s="5"/>
      <c r="E4" s="5"/>
    </row>
    <row r="5" spans="1:7" ht="15" customHeight="1" x14ac:dyDescent="0.15">
      <c r="A5" s="43" t="s">
        <v>14</v>
      </c>
      <c r="B5" s="8"/>
      <c r="C5" s="9"/>
      <c r="D5" s="5"/>
      <c r="E5" s="5"/>
    </row>
    <row r="6" spans="1:7" ht="15" customHeight="1" x14ac:dyDescent="0.15">
      <c r="A6" s="43" t="s">
        <v>16</v>
      </c>
      <c r="B6" s="3"/>
      <c r="C6" s="5"/>
      <c r="D6" s="5"/>
      <c r="E6" s="5"/>
    </row>
    <row r="7" spans="1:7" ht="15" customHeight="1" x14ac:dyDescent="0.15">
      <c r="A7" s="43" t="s">
        <v>15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0</v>
      </c>
      <c r="C11" s="5"/>
      <c r="D11" s="5"/>
      <c r="E11" s="5"/>
    </row>
    <row r="12" spans="1:7" ht="15" customHeight="1" x14ac:dyDescent="0.15">
      <c r="A12" s="3" t="s">
        <v>5</v>
      </c>
      <c r="B12" s="41">
        <v>42957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27" si="1">E16*10%</f>
        <v>0</v>
      </c>
      <c r="G16" s="21">
        <f t="shared" ref="G16:G29" si="2">SUM(E16:F16)</f>
        <v>0</v>
      </c>
    </row>
    <row r="17" spans="1:9" s="3" customFormat="1" ht="15" customHeight="1" x14ac:dyDescent="0.15">
      <c r="A17" s="22" t="s">
        <v>37</v>
      </c>
      <c r="B17" s="22" t="s">
        <v>44</v>
      </c>
      <c r="C17" s="17">
        <v>1</v>
      </c>
      <c r="D17" s="23">
        <v>1990000</v>
      </c>
      <c r="E17" s="19">
        <f t="shared" si="0"/>
        <v>1990000</v>
      </c>
      <c r="F17" s="20">
        <f t="shared" si="1"/>
        <v>199000</v>
      </c>
      <c r="G17" s="20">
        <f t="shared" si="2"/>
        <v>2189000</v>
      </c>
      <c r="I17" s="39"/>
    </row>
    <row r="18" spans="1:9" s="3" customFormat="1" ht="15" customHeight="1" x14ac:dyDescent="0.15">
      <c r="A18" s="22"/>
      <c r="B18" s="45"/>
      <c r="C18" s="17"/>
      <c r="D18" s="23"/>
      <c r="E18" s="19"/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40</v>
      </c>
      <c r="C19" s="17"/>
      <c r="D19" s="23"/>
      <c r="E19" s="19"/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23</v>
      </c>
      <c r="C20" s="17"/>
      <c r="D20" s="23"/>
      <c r="E20" s="19"/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24</v>
      </c>
      <c r="C21" s="17"/>
      <c r="D21" s="23"/>
      <c r="E21" s="19"/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43</v>
      </c>
      <c r="C22" s="17"/>
      <c r="D22" s="23"/>
      <c r="E22" s="19"/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 x14ac:dyDescent="0.15">
      <c r="A23" s="22"/>
      <c r="B23" s="42" t="s">
        <v>26</v>
      </c>
      <c r="C23" s="17"/>
      <c r="D23" s="23"/>
      <c r="E23" s="19"/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27</v>
      </c>
      <c r="C24" s="17"/>
      <c r="D24" s="23"/>
      <c r="E24" s="19"/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 t="s">
        <v>28</v>
      </c>
      <c r="C25" s="17"/>
      <c r="D25" s="23"/>
      <c r="E25" s="19"/>
      <c r="F25" s="20">
        <f t="shared" si="1"/>
        <v>0</v>
      </c>
      <c r="G25" s="20">
        <f t="shared" si="2"/>
        <v>0</v>
      </c>
    </row>
    <row r="26" spans="1:9" s="3" customFormat="1" ht="15" customHeight="1" x14ac:dyDescent="0.15">
      <c r="A26" s="22"/>
      <c r="B26" s="42" t="s">
        <v>29</v>
      </c>
      <c r="C26" s="17"/>
      <c r="D26" s="23"/>
      <c r="E26" s="19">
        <f t="shared" ref="E26" si="3">C26*D26</f>
        <v>0</v>
      </c>
      <c r="F26" s="20">
        <f t="shared" si="1"/>
        <v>0</v>
      </c>
      <c r="G26" s="20">
        <f t="shared" si="2"/>
        <v>0</v>
      </c>
    </row>
    <row r="27" spans="1:9" s="3" customFormat="1" ht="15" customHeight="1" x14ac:dyDescent="0.15">
      <c r="A27" s="22"/>
      <c r="B27" s="42" t="s">
        <v>47</v>
      </c>
      <c r="C27" s="17"/>
      <c r="D27" s="23"/>
      <c r="E27" s="19"/>
      <c r="F27" s="20">
        <f t="shared" si="1"/>
        <v>0</v>
      </c>
      <c r="G27" s="20">
        <f t="shared" si="2"/>
        <v>0</v>
      </c>
    </row>
    <row r="28" spans="1:9" s="3" customFormat="1" ht="15" customHeight="1" x14ac:dyDescent="0.15">
      <c r="A28" s="22"/>
      <c r="B28" s="42" t="s">
        <v>48</v>
      </c>
      <c r="C28" s="17"/>
      <c r="D28" s="23"/>
      <c r="E28" s="19"/>
      <c r="F28" s="20"/>
      <c r="G28" s="20">
        <f t="shared" si="2"/>
        <v>0</v>
      </c>
    </row>
    <row r="29" spans="1:9" s="3" customFormat="1" ht="15" customHeight="1" x14ac:dyDescent="0.15">
      <c r="A29" s="22"/>
      <c r="B29" s="42" t="s">
        <v>30</v>
      </c>
      <c r="C29" s="17"/>
      <c r="D29" s="23"/>
      <c r="E29" s="19">
        <f t="shared" ref="E29" si="4">C29*D29</f>
        <v>0</v>
      </c>
      <c r="F29" s="20">
        <f t="shared" ref="F29" si="5">E29*10%</f>
        <v>0</v>
      </c>
      <c r="G29" s="20">
        <f t="shared" si="2"/>
        <v>0</v>
      </c>
    </row>
    <row r="30" spans="1:9" s="3" customFormat="1" ht="15" customHeight="1" x14ac:dyDescent="0.15">
      <c r="A30" s="22"/>
      <c r="B30" s="42" t="s">
        <v>49</v>
      </c>
      <c r="C30" s="17"/>
      <c r="D30" s="23"/>
      <c r="E30" s="19"/>
      <c r="F30" s="20"/>
      <c r="G30" s="20">
        <f t="shared" ref="G30" si="6">SUM(E30:F30)</f>
        <v>0</v>
      </c>
    </row>
    <row r="31" spans="1:9" s="3" customFormat="1" ht="15" customHeight="1" x14ac:dyDescent="0.15">
      <c r="A31" s="22"/>
      <c r="B31" s="42" t="s">
        <v>35</v>
      </c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 t="s">
        <v>50</v>
      </c>
      <c r="B33" s="42" t="s">
        <v>51</v>
      </c>
      <c r="C33" s="17">
        <v>1</v>
      </c>
      <c r="D33" s="23">
        <v>180000</v>
      </c>
      <c r="E33" s="19">
        <f t="shared" ref="E33" si="7">C33*D33</f>
        <v>180000</v>
      </c>
      <c r="F33" s="20">
        <f t="shared" ref="F33" si="8">E33*10%</f>
        <v>18000</v>
      </c>
      <c r="G33" s="20">
        <f t="shared" ref="G33" si="9">SUM(E33:F33)</f>
        <v>198000</v>
      </c>
    </row>
    <row r="34" spans="1:7" s="3" customFormat="1" ht="15" customHeight="1" x14ac:dyDescent="0.15">
      <c r="A34" s="22"/>
      <c r="B34" s="42" t="s">
        <v>52</v>
      </c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>
        <f t="shared" ref="G35:G36" si="10">SUM(E35:F35)</f>
        <v>0</v>
      </c>
    </row>
    <row r="36" spans="1:7" s="3" customFormat="1" ht="15" customHeight="1" x14ac:dyDescent="0.15">
      <c r="A36" s="22" t="s">
        <v>36</v>
      </c>
      <c r="B36" s="42" t="s">
        <v>31</v>
      </c>
      <c r="C36" s="17">
        <v>1</v>
      </c>
      <c r="D36" s="23">
        <v>218000</v>
      </c>
      <c r="E36" s="19">
        <f t="shared" ref="E36" si="11">C36*D36</f>
        <v>218000</v>
      </c>
      <c r="F36" s="20">
        <f t="shared" ref="F36" si="12">E36*10%</f>
        <v>21800</v>
      </c>
      <c r="G36" s="20">
        <f t="shared" si="10"/>
        <v>239800</v>
      </c>
    </row>
    <row r="37" spans="1:7" s="3" customFormat="1" ht="15" customHeight="1" x14ac:dyDescent="0.15">
      <c r="A37" s="22"/>
      <c r="B37" s="42" t="s">
        <v>45</v>
      </c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 t="s">
        <v>36</v>
      </c>
      <c r="B39" s="42" t="s">
        <v>32</v>
      </c>
      <c r="C39" s="17">
        <v>1</v>
      </c>
      <c r="D39" s="23">
        <v>269000</v>
      </c>
      <c r="E39" s="19">
        <f t="shared" ref="E39" si="13">C39*D39</f>
        <v>269000</v>
      </c>
      <c r="F39" s="20">
        <f t="shared" ref="F39" si="14">E39*10%</f>
        <v>26900</v>
      </c>
      <c r="G39" s="20">
        <f t="shared" ref="G39" si="15">SUM(E39:F39)</f>
        <v>295900</v>
      </c>
    </row>
    <row r="40" spans="1:7" s="3" customFormat="1" ht="15" customHeight="1" x14ac:dyDescent="0.15">
      <c r="A40" s="22"/>
      <c r="B40" s="42" t="s">
        <v>33</v>
      </c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4"/>
      <c r="C41" s="17"/>
      <c r="D41" s="23"/>
      <c r="E41" s="19"/>
      <c r="F41" s="20"/>
      <c r="G41" s="20"/>
    </row>
    <row r="42" spans="1:7" s="3" customFormat="1" ht="15" customHeight="1" x14ac:dyDescent="0.15">
      <c r="A42" s="22" t="s">
        <v>36</v>
      </c>
      <c r="B42" s="42" t="s">
        <v>34</v>
      </c>
      <c r="C42" s="17">
        <v>1</v>
      </c>
      <c r="D42" s="23">
        <v>63000</v>
      </c>
      <c r="E42" s="19">
        <f t="shared" ref="E42" si="16">C42*D42</f>
        <v>63000</v>
      </c>
      <c r="F42" s="20">
        <f t="shared" ref="F42" si="17">E42*10%</f>
        <v>6300</v>
      </c>
      <c r="G42" s="20">
        <f t="shared" ref="G42" si="18">SUM(E42:F42)</f>
        <v>69300</v>
      </c>
    </row>
    <row r="43" spans="1:7" s="3" customFormat="1" ht="15" customHeight="1" x14ac:dyDescent="0.15">
      <c r="A43" s="25"/>
      <c r="B43" s="42" t="s">
        <v>53</v>
      </c>
      <c r="C43" s="24"/>
      <c r="D43" s="20"/>
      <c r="E43" s="19"/>
      <c r="F43" s="20"/>
      <c r="G43" s="20"/>
    </row>
    <row r="44" spans="1:7" s="3" customFormat="1" ht="15" customHeight="1" x14ac:dyDescent="0.15">
      <c r="A44" s="25"/>
      <c r="B44" s="42" t="s">
        <v>46</v>
      </c>
      <c r="C44" s="24">
        <v>1</v>
      </c>
      <c r="D44" s="20">
        <v>30000</v>
      </c>
      <c r="E44" s="19">
        <f t="shared" ref="E44" si="19">C44*D44</f>
        <v>30000</v>
      </c>
      <c r="F44" s="20">
        <f t="shared" ref="F44" si="20">E44*10%</f>
        <v>3000</v>
      </c>
      <c r="G44" s="20">
        <f t="shared" ref="G44" si="21">SUM(E44:F44)</f>
        <v>33000</v>
      </c>
    </row>
    <row r="45" spans="1:7" s="3" customFormat="1" ht="15" customHeight="1" thickBot="1" x14ac:dyDescent="0.2">
      <c r="A45" s="26"/>
      <c r="B45" s="26"/>
      <c r="C45" s="27"/>
      <c r="D45" s="28"/>
      <c r="E45" s="19"/>
      <c r="F45" s="20"/>
      <c r="G45" s="20"/>
    </row>
    <row r="46" spans="1:7" s="3" customFormat="1" ht="15" customHeight="1" x14ac:dyDescent="0.15">
      <c r="A46" s="29" t="s">
        <v>17</v>
      </c>
      <c r="B46" s="30"/>
      <c r="C46" s="7"/>
      <c r="D46" s="31" t="s">
        <v>13</v>
      </c>
      <c r="E46" s="32">
        <f>SUM(E16:E45)</f>
        <v>2750000</v>
      </c>
      <c r="F46" s="33">
        <f>SUM(F16:F45)</f>
        <v>275000</v>
      </c>
      <c r="G46" s="33">
        <f>SUM(G16:G45)</f>
        <v>3025000</v>
      </c>
    </row>
    <row r="47" spans="1:7" s="3" customFormat="1" ht="15" customHeight="1" thickBot="1" x14ac:dyDescent="0.2">
      <c r="A47" s="34" t="s">
        <v>19</v>
      </c>
      <c r="B47" s="35" t="s">
        <v>18</v>
      </c>
      <c r="C47" s="36"/>
      <c r="D47" s="37"/>
      <c r="E47" s="38"/>
      <c r="F47" s="37"/>
      <c r="G47" s="37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E53" sqref="E5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7" t="s">
        <v>20</v>
      </c>
      <c r="B4" s="47"/>
      <c r="C4" s="40" t="s">
        <v>3</v>
      </c>
      <c r="D4" s="5"/>
      <c r="E4" s="5"/>
    </row>
    <row r="5" spans="1:7" ht="15" customHeight="1" x14ac:dyDescent="0.15">
      <c r="A5" s="43" t="s">
        <v>14</v>
      </c>
      <c r="B5" s="8"/>
      <c r="C5" s="9"/>
      <c r="D5" s="5"/>
      <c r="E5" s="5"/>
    </row>
    <row r="6" spans="1:7" ht="15" customHeight="1" x14ac:dyDescent="0.15">
      <c r="A6" s="43" t="s">
        <v>16</v>
      </c>
      <c r="B6" s="3"/>
      <c r="C6" s="5"/>
      <c r="D6" s="5"/>
      <c r="E6" s="5"/>
    </row>
    <row r="7" spans="1:7" ht="15" customHeight="1" x14ac:dyDescent="0.15">
      <c r="A7" s="43" t="s">
        <v>15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G46</f>
        <v>2585000</v>
      </c>
      <c r="C11" s="5"/>
      <c r="D11" s="5"/>
      <c r="E11" s="5"/>
    </row>
    <row r="12" spans="1:7" ht="15" customHeight="1" x14ac:dyDescent="0.15">
      <c r="A12" s="3" t="s">
        <v>5</v>
      </c>
      <c r="B12" s="41">
        <v>42957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37</v>
      </c>
      <c r="B17" s="22" t="s">
        <v>21</v>
      </c>
      <c r="C17" s="17">
        <v>1</v>
      </c>
      <c r="D17" s="23">
        <v>1590000</v>
      </c>
      <c r="E17" s="19">
        <f t="shared" si="0"/>
        <v>1590000</v>
      </c>
      <c r="F17" s="20">
        <f t="shared" si="1"/>
        <v>159000</v>
      </c>
      <c r="G17" s="20">
        <f t="shared" si="2"/>
        <v>1749000</v>
      </c>
      <c r="I17" s="39"/>
    </row>
    <row r="18" spans="1:9" s="3" customFormat="1" ht="15" customHeight="1" x14ac:dyDescent="0.15">
      <c r="A18" s="22"/>
      <c r="B18" s="45"/>
      <c r="C18" s="17"/>
      <c r="D18" s="23"/>
      <c r="E18" s="19"/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22</v>
      </c>
      <c r="C19" s="17"/>
      <c r="D19" s="23"/>
      <c r="E19" s="19"/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23</v>
      </c>
      <c r="C20" s="17"/>
      <c r="D20" s="23"/>
      <c r="E20" s="19"/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24</v>
      </c>
      <c r="C21" s="17"/>
      <c r="D21" s="23"/>
      <c r="E21" s="19"/>
      <c r="F21" s="20">
        <f t="shared" si="1"/>
        <v>0</v>
      </c>
      <c r="G21" s="20">
        <f t="shared" ref="G21:G26" si="3">SUM(E21:F21)</f>
        <v>0</v>
      </c>
    </row>
    <row r="22" spans="1:9" s="3" customFormat="1" ht="15" customHeight="1" x14ac:dyDescent="0.15">
      <c r="A22" s="22"/>
      <c r="B22" s="42" t="s">
        <v>25</v>
      </c>
      <c r="C22" s="17"/>
      <c r="D22" s="23"/>
      <c r="E22" s="19"/>
      <c r="F22" s="20">
        <f t="shared" si="1"/>
        <v>0</v>
      </c>
      <c r="G22" s="20">
        <f t="shared" si="3"/>
        <v>0</v>
      </c>
      <c r="I22" s="39"/>
    </row>
    <row r="23" spans="1:9" s="3" customFormat="1" ht="15" customHeight="1" x14ac:dyDescent="0.15">
      <c r="A23" s="22"/>
      <c r="B23" s="42" t="s">
        <v>26</v>
      </c>
      <c r="C23" s="17"/>
      <c r="D23" s="23"/>
      <c r="E23" s="19"/>
      <c r="F23" s="20">
        <f t="shared" si="1"/>
        <v>0</v>
      </c>
      <c r="G23" s="20">
        <f t="shared" si="3"/>
        <v>0</v>
      </c>
    </row>
    <row r="24" spans="1:9" s="3" customFormat="1" ht="15" customHeight="1" x14ac:dyDescent="0.15">
      <c r="A24" s="22"/>
      <c r="B24" s="42" t="s">
        <v>27</v>
      </c>
      <c r="C24" s="17"/>
      <c r="D24" s="23"/>
      <c r="E24" s="19"/>
      <c r="F24" s="20">
        <f t="shared" si="1"/>
        <v>0</v>
      </c>
      <c r="G24" s="20">
        <f t="shared" si="3"/>
        <v>0</v>
      </c>
    </row>
    <row r="25" spans="1:9" s="3" customFormat="1" ht="15" customHeight="1" x14ac:dyDescent="0.15">
      <c r="A25" s="22"/>
      <c r="B25" s="42" t="s">
        <v>28</v>
      </c>
      <c r="C25" s="17"/>
      <c r="D25" s="23"/>
      <c r="E25" s="19"/>
      <c r="F25" s="20">
        <f t="shared" ref="F25:F27" si="4">E25*10%</f>
        <v>0</v>
      </c>
      <c r="G25" s="20">
        <f t="shared" si="3"/>
        <v>0</v>
      </c>
    </row>
    <row r="26" spans="1:9" s="3" customFormat="1" ht="15" customHeight="1" x14ac:dyDescent="0.15">
      <c r="A26" s="22"/>
      <c r="B26" s="42" t="s">
        <v>29</v>
      </c>
      <c r="C26" s="17"/>
      <c r="D26" s="23"/>
      <c r="E26" s="19">
        <f t="shared" ref="E26" si="5">C26*D26</f>
        <v>0</v>
      </c>
      <c r="F26" s="20">
        <f t="shared" si="4"/>
        <v>0</v>
      </c>
      <c r="G26" s="20">
        <f t="shared" si="3"/>
        <v>0</v>
      </c>
    </row>
    <row r="27" spans="1:9" s="3" customFormat="1" ht="15" customHeight="1" x14ac:dyDescent="0.15">
      <c r="A27" s="22"/>
      <c r="B27" s="42" t="s">
        <v>47</v>
      </c>
      <c r="C27" s="17"/>
      <c r="D27" s="23"/>
      <c r="E27" s="19"/>
      <c r="F27" s="20">
        <f t="shared" si="4"/>
        <v>0</v>
      </c>
      <c r="G27" s="20">
        <f t="shared" ref="G27:G29" si="6">SUM(E27:F27)</f>
        <v>0</v>
      </c>
    </row>
    <row r="28" spans="1:9" s="3" customFormat="1" ht="15" customHeight="1" x14ac:dyDescent="0.15">
      <c r="A28" s="22"/>
      <c r="B28" s="42" t="s">
        <v>48</v>
      </c>
      <c r="C28" s="17"/>
      <c r="D28" s="23"/>
      <c r="E28" s="19"/>
      <c r="F28" s="20"/>
      <c r="G28" s="20">
        <f t="shared" si="6"/>
        <v>0</v>
      </c>
    </row>
    <row r="29" spans="1:9" s="3" customFormat="1" ht="15" customHeight="1" x14ac:dyDescent="0.15">
      <c r="A29" s="22"/>
      <c r="B29" s="42" t="s">
        <v>30</v>
      </c>
      <c r="C29" s="17"/>
      <c r="D29" s="23"/>
      <c r="E29" s="19">
        <f t="shared" ref="E29" si="7">C29*D29</f>
        <v>0</v>
      </c>
      <c r="F29" s="20">
        <f t="shared" ref="F29" si="8">E29*10%</f>
        <v>0</v>
      </c>
      <c r="G29" s="20">
        <f t="shared" si="6"/>
        <v>0</v>
      </c>
    </row>
    <row r="30" spans="1:9" s="3" customFormat="1" ht="15" customHeight="1" x14ac:dyDescent="0.15">
      <c r="A30" s="22"/>
      <c r="B30" s="42" t="s">
        <v>49</v>
      </c>
      <c r="C30" s="17"/>
      <c r="D30" s="23"/>
      <c r="E30" s="19"/>
      <c r="F30" s="20"/>
      <c r="G30" s="20">
        <f t="shared" ref="G30" si="9">SUM(E30:F30)</f>
        <v>0</v>
      </c>
    </row>
    <row r="31" spans="1:9" s="3" customFormat="1" ht="15" customHeight="1" x14ac:dyDescent="0.15">
      <c r="A31" s="22"/>
      <c r="B31" s="42" t="s">
        <v>35</v>
      </c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 t="s">
        <v>50</v>
      </c>
      <c r="B33" s="42" t="s">
        <v>51</v>
      </c>
      <c r="C33" s="17">
        <v>1</v>
      </c>
      <c r="D33" s="23">
        <v>180000</v>
      </c>
      <c r="E33" s="19">
        <f t="shared" ref="E33" si="10">C33*D33</f>
        <v>180000</v>
      </c>
      <c r="F33" s="20">
        <f t="shared" ref="F33" si="11">E33*10%</f>
        <v>18000</v>
      </c>
      <c r="G33" s="20">
        <f t="shared" ref="G33" si="12">SUM(E33:F33)</f>
        <v>198000</v>
      </c>
    </row>
    <row r="34" spans="1:7" s="3" customFormat="1" ht="15" customHeight="1" x14ac:dyDescent="0.15">
      <c r="A34" s="22"/>
      <c r="B34" s="42" t="s">
        <v>52</v>
      </c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>
        <f t="shared" ref="G35:G36" si="13">SUM(E35:F35)</f>
        <v>0</v>
      </c>
    </row>
    <row r="36" spans="1:7" s="3" customFormat="1" ht="15" customHeight="1" x14ac:dyDescent="0.15">
      <c r="A36" s="22" t="s">
        <v>36</v>
      </c>
      <c r="B36" s="42" t="s">
        <v>31</v>
      </c>
      <c r="C36" s="17">
        <v>1</v>
      </c>
      <c r="D36" s="23">
        <v>218000</v>
      </c>
      <c r="E36" s="19">
        <f t="shared" ref="E36" si="14">C36*D36</f>
        <v>218000</v>
      </c>
      <c r="F36" s="20">
        <f t="shared" ref="F36" si="15">E36*10%</f>
        <v>21800</v>
      </c>
      <c r="G36" s="20">
        <f t="shared" si="13"/>
        <v>239800</v>
      </c>
    </row>
    <row r="37" spans="1:7" s="3" customFormat="1" ht="15" customHeight="1" x14ac:dyDescent="0.15">
      <c r="A37" s="22"/>
      <c r="B37" s="42" t="s">
        <v>45</v>
      </c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 t="s">
        <v>36</v>
      </c>
      <c r="B39" s="42" t="s">
        <v>32</v>
      </c>
      <c r="C39" s="17">
        <v>1</v>
      </c>
      <c r="D39" s="23">
        <v>269000</v>
      </c>
      <c r="E39" s="19">
        <f t="shared" ref="E39" si="16">C39*D39</f>
        <v>269000</v>
      </c>
      <c r="F39" s="20">
        <f t="shared" ref="F39" si="17">E39*10%</f>
        <v>26900</v>
      </c>
      <c r="G39" s="20">
        <f t="shared" ref="G39" si="18">SUM(E39:F39)</f>
        <v>295900</v>
      </c>
    </row>
    <row r="40" spans="1:7" s="3" customFormat="1" ht="15" customHeight="1" x14ac:dyDescent="0.15">
      <c r="A40" s="22"/>
      <c r="B40" s="42" t="s">
        <v>33</v>
      </c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4"/>
      <c r="C41" s="17"/>
      <c r="D41" s="23"/>
      <c r="E41" s="19"/>
      <c r="F41" s="20"/>
      <c r="G41" s="20"/>
    </row>
    <row r="42" spans="1:7" s="3" customFormat="1" ht="15" customHeight="1" x14ac:dyDescent="0.15">
      <c r="A42" s="22" t="s">
        <v>36</v>
      </c>
      <c r="B42" s="42" t="s">
        <v>34</v>
      </c>
      <c r="C42" s="17">
        <v>1</v>
      </c>
      <c r="D42" s="23">
        <v>63000</v>
      </c>
      <c r="E42" s="19">
        <f t="shared" ref="E42" si="19">C42*D42</f>
        <v>63000</v>
      </c>
      <c r="F42" s="20">
        <f t="shared" ref="F42" si="20">E42*10%</f>
        <v>6300</v>
      </c>
      <c r="G42" s="20">
        <f t="shared" ref="G42" si="21">SUM(E42:F42)</f>
        <v>69300</v>
      </c>
    </row>
    <row r="43" spans="1:7" s="3" customFormat="1" ht="15" customHeight="1" x14ac:dyDescent="0.15">
      <c r="A43" s="25"/>
      <c r="B43" s="42" t="s">
        <v>53</v>
      </c>
      <c r="C43" s="24"/>
      <c r="D43" s="20"/>
      <c r="E43" s="19"/>
      <c r="F43" s="20"/>
      <c r="G43" s="20"/>
    </row>
    <row r="44" spans="1:7" s="3" customFormat="1" ht="15" customHeight="1" x14ac:dyDescent="0.15">
      <c r="A44" s="25"/>
      <c r="B44" s="42" t="s">
        <v>46</v>
      </c>
      <c r="C44" s="24">
        <v>1</v>
      </c>
      <c r="D44" s="20">
        <v>30000</v>
      </c>
      <c r="E44" s="19">
        <f t="shared" ref="E44" si="22">C44*D44</f>
        <v>30000</v>
      </c>
      <c r="F44" s="20">
        <f t="shared" ref="F44" si="23">E44*10%</f>
        <v>3000</v>
      </c>
      <c r="G44" s="20">
        <f t="shared" ref="G44" si="24">SUM(E44:F44)</f>
        <v>33000</v>
      </c>
    </row>
    <row r="45" spans="1:7" s="3" customFormat="1" ht="15" customHeight="1" thickBot="1" x14ac:dyDescent="0.2">
      <c r="A45" s="26"/>
      <c r="B45" s="26"/>
      <c r="C45" s="27"/>
      <c r="D45" s="28"/>
      <c r="E45" s="19"/>
      <c r="F45" s="20"/>
      <c r="G45" s="20"/>
    </row>
    <row r="46" spans="1:7" s="3" customFormat="1" ht="15" customHeight="1" x14ac:dyDescent="0.15">
      <c r="A46" s="29" t="s">
        <v>17</v>
      </c>
      <c r="B46" s="30"/>
      <c r="C46" s="7"/>
      <c r="D46" s="31" t="s">
        <v>13</v>
      </c>
      <c r="E46" s="32">
        <f>SUM(E16:E45)</f>
        <v>2350000</v>
      </c>
      <c r="F46" s="33">
        <f>SUM(F16:F45)</f>
        <v>235000</v>
      </c>
      <c r="G46" s="33">
        <f>SUM(G16:G45)</f>
        <v>2585000</v>
      </c>
    </row>
    <row r="47" spans="1:7" s="3" customFormat="1" ht="15" customHeight="1" thickBot="1" x14ac:dyDescent="0.2">
      <c r="A47" s="34" t="s">
        <v>19</v>
      </c>
      <c r="B47" s="35" t="s">
        <v>18</v>
      </c>
      <c r="C47" s="36"/>
      <c r="D47" s="37"/>
      <c r="E47" s="38"/>
      <c r="F47" s="37"/>
      <c r="G47" s="37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G54" sqref="G54"/>
    </sheetView>
  </sheetViews>
  <sheetFormatPr defaultRowHeight="13.5" x14ac:dyDescent="0.15"/>
  <sheetData/>
  <phoneticPr fontId="2" type="noConversion"/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i7-512</vt:lpstr>
      <vt:lpstr>i7</vt:lpstr>
      <vt:lpstr>i5</vt:lpstr>
      <vt:lpstr>옵션사진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2017-08-10T02:59:50Z</cp:lastPrinted>
  <dcterms:created xsi:type="dcterms:W3CDTF">2001-08-16T09:14:24Z</dcterms:created>
  <dcterms:modified xsi:type="dcterms:W3CDTF">2017-08-10T02:59:54Z</dcterms:modified>
</cp:coreProperties>
</file>