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41" i="6" l="1"/>
  <c r="E39" i="6"/>
  <c r="E38" i="6"/>
  <c r="F38" i="6" s="1"/>
  <c r="G38" i="6" s="1"/>
  <c r="G41" i="6" l="1"/>
  <c r="F39" i="6"/>
  <c r="G39" i="6" s="1"/>
  <c r="F41" i="6"/>
  <c r="E36" i="6" l="1"/>
  <c r="D36" i="6"/>
  <c r="E35" i="6"/>
  <c r="D34" i="6"/>
  <c r="E34" i="6" s="1"/>
  <c r="F34" i="6" l="1"/>
  <c r="G34" i="6" s="1"/>
  <c r="G35" i="6"/>
  <c r="F35" i="6"/>
  <c r="F36" i="6"/>
  <c r="G36" i="6" s="1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E32" i="6"/>
  <c r="E20" i="6"/>
  <c r="E21" i="6"/>
  <c r="E22" i="6"/>
  <c r="E23" i="6"/>
  <c r="E24" i="6"/>
  <c r="E25" i="6"/>
  <c r="E26" i="6"/>
  <c r="E27" i="6"/>
  <c r="E28" i="6"/>
  <c r="E29" i="6"/>
  <c r="E30" i="6"/>
  <c r="E31" i="6"/>
  <c r="E17" i="6" l="1"/>
  <c r="F17" i="6" s="1"/>
  <c r="E18" i="6"/>
  <c r="G18" i="6" s="1"/>
  <c r="E19" i="6"/>
  <c r="E16" i="6"/>
  <c r="F16" i="6"/>
  <c r="G16" i="6"/>
  <c r="F19" i="6"/>
  <c r="G19" i="6" s="1"/>
  <c r="F18" i="6"/>
  <c r="E44" i="6" l="1"/>
  <c r="G17" i="6"/>
  <c r="G44" i="6" s="1"/>
  <c r="B11" i="6" s="1"/>
  <c r="F44" i="6"/>
</calcChain>
</file>

<file path=xl/sharedStrings.xml><?xml version="1.0" encoding="utf-8"?>
<sst xmlns="http://schemas.openxmlformats.org/spreadsheetml/2006/main" count="49" uniqueCount="45">
  <si>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</si>
  <si>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</si>
  <si>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</si>
  <si>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</si>
  <si>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</si>
  <si>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</si>
  <si>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</si>
  <si>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</si>
  <si>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</si>
  <si>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</si>
  <si>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</si>
  <si>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</si>
  <si>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</si>
  <si>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</si>
  <si>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</si>
  <si>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</si>
  <si>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</si>
  <si>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</si>
  <si>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</si>
  <si>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</si>
  <si>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</si>
  <si>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유 지 현(033-264-3200)</t>
    <phoneticPr fontId="2" type="noConversion"/>
  </si>
  <si>
    <t>모니터</t>
    <phoneticPr fontId="2" type="noConversion"/>
  </si>
  <si>
    <t>(23인치 Full HD 모니터)</t>
    <phoneticPr fontId="2" type="noConversion"/>
  </si>
  <si>
    <t>케이블</t>
    <phoneticPr fontId="2" type="noConversion"/>
  </si>
  <si>
    <t>HDMI Cable</t>
    <phoneticPr fontId="2" type="noConversion"/>
  </si>
  <si>
    <t>RGB Cable</t>
    <phoneticPr fontId="2" type="noConversion"/>
  </si>
  <si>
    <t>DVI Cable</t>
    <phoneticPr fontId="2" type="noConversion"/>
  </si>
  <si>
    <t>UTP Cable (300m/box)</t>
    <phoneticPr fontId="2" type="noConversion"/>
  </si>
  <si>
    <t>DP to DVI Cable</t>
    <phoneticPr fontId="2" type="noConversion"/>
  </si>
  <si>
    <t>마우스</t>
    <phoneticPr fontId="2" type="noConversion"/>
  </si>
  <si>
    <t>HP X500 Wired Mouse</t>
    <phoneticPr fontId="2" type="noConversion"/>
  </si>
  <si>
    <t>HP 23er</t>
    <phoneticPr fontId="2" type="noConversion"/>
  </si>
  <si>
    <t>외장하드</t>
    <phoneticPr fontId="2" type="noConversion"/>
  </si>
  <si>
    <t>2TB 외장하드</t>
    <phoneticPr fontId="2" type="noConversion"/>
  </si>
  <si>
    <t>KVM스위치</t>
    <phoneticPr fontId="2" type="noConversion"/>
  </si>
  <si>
    <t>KVM스위치 8P</t>
    <phoneticPr fontId="2" type="noConversion"/>
  </si>
  <si>
    <t>케이블</t>
    <phoneticPr fontId="2" type="noConversion"/>
  </si>
  <si>
    <t>KVM케이블 5M</t>
    <phoneticPr fontId="2" type="noConversion"/>
  </si>
  <si>
    <t>USB 메모리</t>
    <phoneticPr fontId="2" type="noConversion"/>
  </si>
  <si>
    <t>SanDisk Cruzer Blade Z50</t>
    <phoneticPr fontId="2" type="noConversion"/>
  </si>
  <si>
    <t>(32GB /USB 2.0)</t>
    <phoneticPr fontId="2" type="noConversion"/>
  </si>
  <si>
    <t>SD 카드</t>
    <phoneticPr fontId="2" type="noConversion"/>
  </si>
  <si>
    <t>SanDisk SDHC Class10 Ultra</t>
    <phoneticPr fontId="2" type="noConversion"/>
  </si>
  <si>
    <t>(8GB)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</si>
</sst>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1" xfId="1" applyFont="1" applyFill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2" borderId="12" xfId="1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1" fontId="3" fillId="0" borderId="10" xfId="1" applyFont="1" applyBorder="1" applyAlignment="1">
      <alignment vertical="center"/>
    </xf>
    <xf numFmtId="41" fontId="3" fillId="2" borderId="14" xfId="1" applyFont="1" applyFill="1" applyBorder="1" applyAlignment="1">
      <alignment horizontal="center" vertical="center"/>
    </xf>
    <xf numFmtId="41" fontId="3" fillId="0" borderId="14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8" fillId="0" borderId="9" xfId="1" applyFont="1" applyBorder="1" applyAlignment="1"/>
    <xf numFmtId="41" fontId="5" fillId="0" borderId="0" xfId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20</v>
      </c>
      <c r="B4" s="43"/>
      <c r="C4" s="35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1444400</v>
      </c>
      <c r="C11" s="5"/>
      <c r="D11" s="5"/>
      <c r="E11" s="5"/>
    </row>
    <row r="12" spans="1:7" ht="15" customHeight="1" x14ac:dyDescent="0.15">
      <c r="A12" s="3" t="s">
        <v>5</v>
      </c>
      <c r="B12" s="36">
        <v>42970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2" si="0">C16*D16</f>
        <v>0</v>
      </c>
      <c r="F16" s="20">
        <f t="shared" ref="F16:F32" si="1">E16*10%</f>
        <v>0</v>
      </c>
      <c r="G16" s="21">
        <f t="shared" ref="G16:G32" si="2">SUM(E16:F16)</f>
        <v>0</v>
      </c>
    </row>
    <row r="17" spans="1:9" s="3" customFormat="1" ht="15" customHeight="1" x14ac:dyDescent="0.15">
      <c r="A17" s="22" t="s">
        <v>22</v>
      </c>
      <c r="B17" s="41" t="s">
        <v>32</v>
      </c>
      <c r="C17" s="40">
        <v>1</v>
      </c>
      <c r="D17" s="23">
        <v>180000</v>
      </c>
      <c r="E17" s="19">
        <f t="shared" si="0"/>
        <v>180000</v>
      </c>
      <c r="F17" s="20">
        <f t="shared" si="1"/>
        <v>18000</v>
      </c>
      <c r="G17" s="20">
        <f t="shared" si="2"/>
        <v>198000</v>
      </c>
      <c r="I17" s="34"/>
    </row>
    <row r="18" spans="1:9" s="3" customFormat="1" ht="15" customHeight="1" x14ac:dyDescent="0.15">
      <c r="A18" s="22"/>
      <c r="B18" s="39" t="s">
        <v>23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38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 t="s">
        <v>24</v>
      </c>
      <c r="B20" s="41" t="s">
        <v>25</v>
      </c>
      <c r="C20" s="40">
        <v>2</v>
      </c>
      <c r="D20" s="23">
        <v>5000</v>
      </c>
      <c r="E20" s="19">
        <f t="shared" si="0"/>
        <v>10000</v>
      </c>
      <c r="F20" s="20">
        <f t="shared" si="1"/>
        <v>1000</v>
      </c>
      <c r="G20" s="20">
        <f t="shared" si="2"/>
        <v>11000</v>
      </c>
      <c r="I20" s="34"/>
    </row>
    <row r="21" spans="1:9" s="3" customFormat="1" ht="15" customHeight="1" x14ac:dyDescent="0.15">
      <c r="A21" s="22"/>
      <c r="B21" s="38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 t="s">
        <v>24</v>
      </c>
      <c r="B22" s="41" t="s">
        <v>26</v>
      </c>
      <c r="C22" s="17">
        <v>2</v>
      </c>
      <c r="D22" s="23">
        <v>5000</v>
      </c>
      <c r="E22" s="19">
        <f t="shared" si="0"/>
        <v>10000</v>
      </c>
      <c r="F22" s="20">
        <f t="shared" si="1"/>
        <v>1000</v>
      </c>
      <c r="G22" s="20">
        <f t="shared" si="2"/>
        <v>11000</v>
      </c>
    </row>
    <row r="23" spans="1:9" s="3" customFormat="1" ht="15" customHeight="1" x14ac:dyDescent="0.15">
      <c r="A23" s="22"/>
      <c r="B23" s="37"/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 t="s">
        <v>24</v>
      </c>
      <c r="B24" s="41" t="s">
        <v>27</v>
      </c>
      <c r="C24" s="17">
        <v>2</v>
      </c>
      <c r="D24" s="23">
        <v>5000</v>
      </c>
      <c r="E24" s="19">
        <f t="shared" si="0"/>
        <v>10000</v>
      </c>
      <c r="F24" s="20">
        <f t="shared" si="1"/>
        <v>1000</v>
      </c>
      <c r="G24" s="20">
        <f t="shared" si="2"/>
        <v>11000</v>
      </c>
    </row>
    <row r="25" spans="1:9" s="3" customFormat="1" ht="15" customHeight="1" x14ac:dyDescent="0.15">
      <c r="A25" s="22"/>
      <c r="B25" s="37"/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 t="s">
        <v>24</v>
      </c>
      <c r="B26" s="22" t="s">
        <v>28</v>
      </c>
      <c r="C26" s="17">
        <v>1</v>
      </c>
      <c r="D26" s="23">
        <v>80000</v>
      </c>
      <c r="E26" s="19">
        <f t="shared" si="0"/>
        <v>80000</v>
      </c>
      <c r="F26" s="20">
        <f t="shared" si="1"/>
        <v>8000</v>
      </c>
      <c r="G26" s="20">
        <f t="shared" si="2"/>
        <v>88000</v>
      </c>
    </row>
    <row r="27" spans="1:9" s="3" customFormat="1" ht="15" customHeight="1" x14ac:dyDescent="0.15">
      <c r="A27" s="22"/>
      <c r="B27" s="37"/>
      <c r="C27" s="17"/>
      <c r="D27" s="23"/>
      <c r="E27" s="19">
        <f t="shared" si="0"/>
        <v>0</v>
      </c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 t="s">
        <v>24</v>
      </c>
      <c r="B28" s="22" t="s">
        <v>29</v>
      </c>
      <c r="C28" s="17">
        <v>2</v>
      </c>
      <c r="D28" s="23">
        <v>10000</v>
      </c>
      <c r="E28" s="19">
        <f t="shared" si="0"/>
        <v>20000</v>
      </c>
      <c r="F28" s="20">
        <f t="shared" si="1"/>
        <v>2000</v>
      </c>
      <c r="G28" s="20">
        <f t="shared" si="2"/>
        <v>22000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si="1"/>
        <v>0</v>
      </c>
      <c r="G29" s="20">
        <f t="shared" si="2"/>
        <v>0</v>
      </c>
    </row>
    <row r="30" spans="1:9" s="3" customFormat="1" ht="15" customHeight="1" x14ac:dyDescent="0.15">
      <c r="A30" s="22" t="s">
        <v>30</v>
      </c>
      <c r="B30" s="22" t="s">
        <v>31</v>
      </c>
      <c r="C30" s="17">
        <v>2</v>
      </c>
      <c r="D30" s="23">
        <v>7000</v>
      </c>
      <c r="E30" s="19">
        <f t="shared" si="0"/>
        <v>14000</v>
      </c>
      <c r="F30" s="20">
        <f t="shared" si="1"/>
        <v>1400</v>
      </c>
      <c r="G30" s="20">
        <f t="shared" si="2"/>
        <v>15400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1"/>
        <v>0</v>
      </c>
      <c r="G31" s="20">
        <f t="shared" si="2"/>
        <v>0</v>
      </c>
    </row>
    <row r="32" spans="1:9" s="3" customFormat="1" ht="15" customHeight="1" x14ac:dyDescent="0.15">
      <c r="A32" s="22" t="s">
        <v>33</v>
      </c>
      <c r="B32" s="22" t="s">
        <v>34</v>
      </c>
      <c r="C32" s="17">
        <v>1</v>
      </c>
      <c r="D32" s="23">
        <v>130000</v>
      </c>
      <c r="E32" s="19">
        <f t="shared" si="0"/>
        <v>130000</v>
      </c>
      <c r="F32" s="20">
        <f t="shared" si="1"/>
        <v>13000</v>
      </c>
      <c r="G32" s="20">
        <f t="shared" si="2"/>
        <v>143000</v>
      </c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 t="s">
        <v>35</v>
      </c>
      <c r="B34" s="41" t="s">
        <v>36</v>
      </c>
      <c r="C34" s="40">
        <v>1</v>
      </c>
      <c r="D34" s="23">
        <f>414000/1.1</f>
        <v>376363.63636363635</v>
      </c>
      <c r="E34" s="19">
        <f t="shared" ref="E34:E35" si="3">C34*D34</f>
        <v>376363.63636363635</v>
      </c>
      <c r="F34" s="20">
        <f t="shared" ref="F34:F36" si="4">E34*10%</f>
        <v>37636.36363636364</v>
      </c>
      <c r="G34" s="20">
        <f t="shared" ref="G34:G35" si="5">SUM(E34:F34)</f>
        <v>414000</v>
      </c>
    </row>
    <row r="35" spans="1:7" s="3" customFormat="1" ht="15" customHeight="1" x14ac:dyDescent="0.15">
      <c r="A35" s="22"/>
      <c r="B35" s="39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 t="s">
        <v>37</v>
      </c>
      <c r="B36" s="42" t="s">
        <v>38</v>
      </c>
      <c r="C36" s="17">
        <v>6</v>
      </c>
      <c r="D36" s="23">
        <f>28000/1.1</f>
        <v>25454.545454545452</v>
      </c>
      <c r="E36" s="19">
        <f>C36*D36</f>
        <v>152727.27272727271</v>
      </c>
      <c r="F36" s="20">
        <f t="shared" si="4"/>
        <v>15272.727272727272</v>
      </c>
      <c r="G36" s="20">
        <f>SUM(E36:F36)</f>
        <v>167999.99999999997</v>
      </c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 t="s">
        <v>39</v>
      </c>
      <c r="B38" s="41" t="s">
        <v>40</v>
      </c>
      <c r="C38" s="40">
        <v>20</v>
      </c>
      <c r="D38" s="23">
        <v>12000</v>
      </c>
      <c r="E38" s="19">
        <f t="shared" ref="E38:E39" si="6">C38*D38</f>
        <v>240000</v>
      </c>
      <c r="F38" s="20">
        <f t="shared" ref="F38:F39" si="7">E38*10%</f>
        <v>24000</v>
      </c>
      <c r="G38" s="20">
        <f t="shared" ref="G38:G39" si="8">SUM(E38:F38)</f>
        <v>264000</v>
      </c>
    </row>
    <row r="39" spans="1:7" s="3" customFormat="1" ht="15" customHeight="1" x14ac:dyDescent="0.15">
      <c r="A39" s="22"/>
      <c r="B39" s="42" t="s">
        <v>41</v>
      </c>
      <c r="C39" s="17"/>
      <c r="D39" s="23"/>
      <c r="E39" s="19">
        <f t="shared" si="6"/>
        <v>0</v>
      </c>
      <c r="F39" s="20">
        <f t="shared" si="7"/>
        <v>0</v>
      </c>
      <c r="G39" s="20">
        <f t="shared" si="8"/>
        <v>0</v>
      </c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 t="s">
        <v>42</v>
      </c>
      <c r="B41" s="42" t="s">
        <v>43</v>
      </c>
      <c r="C41" s="17">
        <v>10</v>
      </c>
      <c r="D41" s="23">
        <v>9000</v>
      </c>
      <c r="E41" s="19">
        <f>C41*D41</f>
        <v>90000</v>
      </c>
      <c r="F41" s="20">
        <f t="shared" ref="F41" si="9">E41*10%</f>
        <v>9000</v>
      </c>
      <c r="G41" s="20">
        <f t="shared" ref="G41" si="10">SUM(E41:F41)</f>
        <v>99000</v>
      </c>
    </row>
    <row r="42" spans="1:7" s="3" customFormat="1" ht="15" customHeight="1" x14ac:dyDescent="0.15">
      <c r="A42" s="22"/>
      <c r="B42" s="41" t="s">
        <v>44</v>
      </c>
      <c r="C42" s="17"/>
      <c r="D42" s="23"/>
      <c r="E42" s="19"/>
      <c r="F42" s="20"/>
      <c r="G42" s="20"/>
    </row>
    <row r="43" spans="1:7" s="3" customFormat="1" ht="15" customHeight="1" thickBot="1" x14ac:dyDescent="0.2">
      <c r="A43" s="22"/>
      <c r="B43" s="41"/>
      <c r="C43" s="17"/>
      <c r="D43" s="23"/>
      <c r="E43" s="19"/>
      <c r="F43" s="20"/>
      <c r="G43" s="20"/>
    </row>
    <row r="44" spans="1:7" s="3" customFormat="1" ht="15" customHeight="1" x14ac:dyDescent="0.15">
      <c r="A44" s="24" t="s">
        <v>18</v>
      </c>
      <c r="B44" s="25"/>
      <c r="C44" s="7"/>
      <c r="D44" s="26" t="s">
        <v>13</v>
      </c>
      <c r="E44" s="27">
        <f>SUM(E16:E43)</f>
        <v>1313090.9090909092</v>
      </c>
      <c r="F44" s="28">
        <f>SUM(F16:F43)</f>
        <v>131309.09090909091</v>
      </c>
      <c r="G44" s="28">
        <f>SUM(G16:G43)</f>
        <v>1444400</v>
      </c>
    </row>
    <row r="45" spans="1:7" s="3" customFormat="1" ht="15" customHeight="1" thickBot="1" x14ac:dyDescent="0.2">
      <c r="A45" s="29" t="s">
        <v>19</v>
      </c>
      <c r="B45" s="30" t="s">
        <v>21</v>
      </c>
      <c r="C45" s="31"/>
      <c r="D45" s="32"/>
      <c r="E45" s="33"/>
      <c r="F45" s="32"/>
      <c r="G45" s="32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25"/>
      <c r="B49" s="25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2017-08-23T01:32:37Z</cp:lastPrinted>
  <dcterms:created xsi:type="dcterms:W3CDTF">2001-08-16T09:14:24Z</dcterms:created>
  <dcterms:modified xsi:type="dcterms:W3CDTF">2017-08-23T01:36:42Z</dcterms:modified>
</cp:coreProperties>
</file>