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8P" sheetId="7" r:id="rId1"/>
    <sheet name="16P" sheetId="6" r:id="rId2"/>
  </sheets>
  <calcPr calcId="145621"/>
</workbook>
</file>

<file path=xl/calcChain.xml><?xml version="1.0" encoding="utf-8"?>
<calcChain xmlns="http://schemas.openxmlformats.org/spreadsheetml/2006/main">
  <c r="F21" i="6" l="1"/>
  <c r="G21" i="6" s="1"/>
  <c r="E21" i="6"/>
  <c r="E19" i="6"/>
  <c r="D19" i="6"/>
  <c r="E17" i="6"/>
  <c r="D17" i="6"/>
  <c r="E21" i="7"/>
  <c r="D19" i="7"/>
  <c r="E19" i="7" s="1"/>
  <c r="E18" i="7"/>
  <c r="D17" i="7"/>
  <c r="E17" i="7" s="1"/>
  <c r="E16" i="7"/>
  <c r="G17" i="6" l="1"/>
  <c r="F17" i="6"/>
  <c r="F19" i="6"/>
  <c r="G19" i="6" s="1"/>
  <c r="G21" i="7"/>
  <c r="F19" i="7"/>
  <c r="G19" i="7" s="1"/>
  <c r="F21" i="7"/>
  <c r="F17" i="7"/>
  <c r="G17" i="7" s="1"/>
  <c r="G18" i="7"/>
  <c r="F18" i="7"/>
  <c r="F16" i="7"/>
  <c r="E44" i="7"/>
  <c r="F44" i="7" l="1"/>
  <c r="G16" i="7"/>
  <c r="G44" i="7" s="1"/>
  <c r="B11" i="7" s="1"/>
  <c r="E16" i="6"/>
  <c r="F16" i="6"/>
  <c r="G16" i="6"/>
  <c r="E44" i="6" l="1"/>
  <c r="G44" i="6"/>
  <c r="B11" i="6" s="1"/>
  <c r="F44" i="6"/>
</calcChain>
</file>

<file path=xl/sharedStrings.xml><?xml version="1.0" encoding="utf-8"?>
<sst xmlns="http://schemas.openxmlformats.org/spreadsheetml/2006/main" count="56" uniqueCount="29">
  <si>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</si>
  <si>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</si>
  <si>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</si>
  <si>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</si>
  <si>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</si>
  <si>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</si>
  <si>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</si>
  <si>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</si>
  <si>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</si>
  <si>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</si>
  <si>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</si>
  <si>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</si>
  <si>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</si>
  <si>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</si>
  <si>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</si>
  <si>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</si>
  <si>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</si>
  <si>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</si>
  <si>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</si>
  <si>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</si>
  <si>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바디텍메드</t>
    <phoneticPr fontId="2" type="noConversion"/>
  </si>
  <si>
    <t>유 지 현(033-264-3200)</t>
    <phoneticPr fontId="2" type="noConversion"/>
  </si>
  <si>
    <t>KVM스위치</t>
    <phoneticPr fontId="2" type="noConversion"/>
  </si>
  <si>
    <t>KVM스위치 8P</t>
    <phoneticPr fontId="2" type="noConversion"/>
  </si>
  <si>
    <t>KVM스위치 16P</t>
    <phoneticPr fontId="2" type="noConversion"/>
  </si>
  <si>
    <t>케이블</t>
    <phoneticPr fontId="2" type="noConversion"/>
  </si>
  <si>
    <t>KVM케이블 5M</t>
    <phoneticPr fontId="2" type="noConversion"/>
  </si>
  <si>
    <t>렉마운드킷</t>
    <phoneticPr fontId="2" type="noConversion"/>
  </si>
  <si>
    <t>렉마운드킷(옵션)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</si>
</sst>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41" fontId="8" fillId="0" borderId="9" xfId="1" applyFont="1" applyBorder="1" applyAlignment="1"/>
    <xf numFmtId="41" fontId="5" fillId="0" borderId="0" xfId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8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0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7" workbookViewId="0">
      <selection activeCell="A23" sqref="A23:XFD2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20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648000</v>
      </c>
      <c r="C11" s="5"/>
      <c r="D11" s="5"/>
      <c r="E11" s="5"/>
    </row>
    <row r="12" spans="1:7" ht="15" customHeight="1" x14ac:dyDescent="0.15">
      <c r="A12" s="3" t="s">
        <v>5</v>
      </c>
      <c r="B12" s="41">
        <v>42969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2" si="0">C16*D16</f>
        <v>0</v>
      </c>
      <c r="F16" s="20">
        <f t="shared" ref="F16:F32" si="1">E16*10%</f>
        <v>0</v>
      </c>
      <c r="G16" s="21">
        <f t="shared" ref="G16:G32" si="2">SUM(E16:F16)</f>
        <v>0</v>
      </c>
    </row>
    <row r="17" spans="1:9" s="3" customFormat="1" ht="15" customHeight="1" x14ac:dyDescent="0.15">
      <c r="A17" s="22" t="s">
        <v>22</v>
      </c>
      <c r="B17" s="45" t="s">
        <v>23</v>
      </c>
      <c r="C17" s="44">
        <v>1</v>
      </c>
      <c r="D17" s="23">
        <f>414000/1.1</f>
        <v>376363.63636363635</v>
      </c>
      <c r="E17" s="19">
        <f t="shared" si="0"/>
        <v>376363.63636363635</v>
      </c>
      <c r="F17" s="20">
        <f t="shared" si="1"/>
        <v>37636.36363636364</v>
      </c>
      <c r="G17" s="20">
        <f t="shared" si="2"/>
        <v>414000</v>
      </c>
      <c r="I17" s="39"/>
    </row>
    <row r="18" spans="1:9" s="3" customFormat="1" ht="15" customHeight="1" x14ac:dyDescent="0.15">
      <c r="A18" s="22"/>
      <c r="B18" s="43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 t="s">
        <v>25</v>
      </c>
      <c r="B19" s="48" t="s">
        <v>26</v>
      </c>
      <c r="C19" s="17">
        <v>6</v>
      </c>
      <c r="D19" s="23">
        <f>28000/1.1</f>
        <v>25454.545454545452</v>
      </c>
      <c r="E19" s="19">
        <f>C19*D19</f>
        <v>152727.27272727271</v>
      </c>
      <c r="F19" s="20">
        <f t="shared" ref="F19:F22" si="3">E19*10%</f>
        <v>15272.727272727272</v>
      </c>
      <c r="G19" s="20">
        <f t="shared" ref="G19:G22" si="4">SUM(E19:F19)</f>
        <v>167999.99999999997</v>
      </c>
    </row>
    <row r="20" spans="1:9" s="3" customFormat="1" ht="15" customHeight="1" x14ac:dyDescent="0.15">
      <c r="A20" s="22"/>
      <c r="B20" s="45"/>
      <c r="C20" s="17"/>
      <c r="D20" s="23"/>
      <c r="E20" s="19"/>
      <c r="F20" s="20"/>
      <c r="G20" s="20"/>
      <c r="I20" s="39"/>
    </row>
    <row r="21" spans="1:9" s="3" customFormat="1" ht="15" customHeight="1" x14ac:dyDescent="0.15">
      <c r="A21" s="22" t="s">
        <v>27</v>
      </c>
      <c r="B21" s="22" t="s">
        <v>28</v>
      </c>
      <c r="C21" s="17">
        <v>1</v>
      </c>
      <c r="D21" s="23">
        <v>60000</v>
      </c>
      <c r="E21" s="19">
        <f t="shared" ref="E21:E22" si="5">C21*D21</f>
        <v>60000</v>
      </c>
      <c r="F21" s="20">
        <f t="shared" ref="F21:F22" si="6">E21*10%</f>
        <v>6000</v>
      </c>
      <c r="G21" s="20">
        <f t="shared" ref="G21:G22" si="7">SUM(E21:F21)</f>
        <v>66000</v>
      </c>
    </row>
    <row r="22" spans="1:9" s="3" customFormat="1" ht="15" customHeight="1" x14ac:dyDescent="0.15">
      <c r="A22" s="22"/>
      <c r="B22" s="45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2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5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2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2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2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2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589090.90909090906</v>
      </c>
      <c r="F44" s="33">
        <f>SUM(F16:F43)</f>
        <v>58909.090909090912</v>
      </c>
      <c r="G44" s="33">
        <f>SUM(G16:G43)</f>
        <v>648000</v>
      </c>
    </row>
    <row r="45" spans="1:7" s="3" customFormat="1" ht="15" customHeight="1" thickBot="1" x14ac:dyDescent="0.2">
      <c r="A45" s="34" t="s">
        <v>19</v>
      </c>
      <c r="B45" s="35" t="s">
        <v>21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5" workbookViewId="0">
      <selection activeCell="H25" sqref="H2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20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941999.99999999988</v>
      </c>
      <c r="C11" s="5"/>
      <c r="D11" s="5"/>
      <c r="E11" s="5"/>
    </row>
    <row r="12" spans="1:7" ht="15" customHeight="1" x14ac:dyDescent="0.15">
      <c r="A12" s="3" t="s">
        <v>5</v>
      </c>
      <c r="B12" s="41">
        <v>42969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2" si="0">C16*D16</f>
        <v>0</v>
      </c>
      <c r="F16" s="20">
        <f t="shared" ref="F16:F32" si="1">E16*10%</f>
        <v>0</v>
      </c>
      <c r="G16" s="21">
        <f t="shared" ref="G16:G32" si="2">SUM(E16:F16)</f>
        <v>0</v>
      </c>
    </row>
    <row r="17" spans="1:9" s="3" customFormat="1" ht="15" customHeight="1" x14ac:dyDescent="0.15">
      <c r="A17" s="22" t="s">
        <v>22</v>
      </c>
      <c r="B17" s="45" t="s">
        <v>24</v>
      </c>
      <c r="C17" s="17">
        <v>1</v>
      </c>
      <c r="D17" s="23">
        <f>708000/1.1</f>
        <v>643636.36363636353</v>
      </c>
      <c r="E17" s="19">
        <f t="shared" ref="E17:E22" si="3">C17*D17</f>
        <v>643636.36363636353</v>
      </c>
      <c r="F17" s="20">
        <f t="shared" ref="F17:F22" si="4">E17*10%</f>
        <v>64363.636363636353</v>
      </c>
      <c r="G17" s="20">
        <f t="shared" ref="G17:G22" si="5">SUM(E17:F17)</f>
        <v>707999.99999999988</v>
      </c>
      <c r="I17" s="39"/>
    </row>
    <row r="18" spans="1:9" s="3" customFormat="1" ht="15" customHeight="1" x14ac:dyDescent="0.15">
      <c r="A18" s="22"/>
      <c r="B18" s="45"/>
      <c r="C18" s="44"/>
      <c r="D18" s="23"/>
      <c r="E18" s="19"/>
      <c r="F18" s="20"/>
      <c r="G18" s="20"/>
    </row>
    <row r="19" spans="1:9" s="3" customFormat="1" ht="15" customHeight="1" x14ac:dyDescent="0.15">
      <c r="A19" s="22" t="s">
        <v>25</v>
      </c>
      <c r="B19" s="48" t="s">
        <v>26</v>
      </c>
      <c r="C19" s="17">
        <v>6</v>
      </c>
      <c r="D19" s="23">
        <f>28000/1.1</f>
        <v>25454.545454545452</v>
      </c>
      <c r="E19" s="19">
        <f>C19*D19</f>
        <v>152727.27272727271</v>
      </c>
      <c r="F19" s="20">
        <f t="shared" ref="F19:F22" si="6">E19*10%</f>
        <v>15272.727272727272</v>
      </c>
      <c r="G19" s="20">
        <f t="shared" ref="G19:G22" si="7">SUM(E19:F19)</f>
        <v>167999.99999999997</v>
      </c>
    </row>
    <row r="20" spans="1:9" s="3" customFormat="1" ht="15" customHeight="1" x14ac:dyDescent="0.15">
      <c r="A20" s="22"/>
      <c r="B20" s="45"/>
      <c r="C20" s="17"/>
      <c r="D20" s="23"/>
      <c r="E20" s="19"/>
      <c r="F20" s="20"/>
      <c r="G20" s="20"/>
      <c r="I20" s="39"/>
    </row>
    <row r="21" spans="1:9" s="3" customFormat="1" ht="15" customHeight="1" x14ac:dyDescent="0.15">
      <c r="A21" s="22" t="s">
        <v>27</v>
      </c>
      <c r="B21" s="22" t="s">
        <v>28</v>
      </c>
      <c r="C21" s="17">
        <v>1</v>
      </c>
      <c r="D21" s="23">
        <v>60000</v>
      </c>
      <c r="E21" s="19">
        <f t="shared" ref="E21:E22" si="8">C21*D21</f>
        <v>60000</v>
      </c>
      <c r="F21" s="20">
        <f t="shared" ref="F21:F22" si="9">E21*10%</f>
        <v>6000</v>
      </c>
      <c r="G21" s="20">
        <f t="shared" ref="G21:G22" si="10">SUM(E21:F21)</f>
        <v>66000</v>
      </c>
    </row>
    <row r="22" spans="1:9" s="3" customFormat="1" ht="15" customHeight="1" x14ac:dyDescent="0.15">
      <c r="A22" s="22"/>
      <c r="B22" s="45"/>
      <c r="C22" s="17"/>
      <c r="D22" s="23"/>
      <c r="E22" s="19"/>
      <c r="F22" s="20"/>
      <c r="G22" s="20"/>
    </row>
    <row r="23" spans="1:9" s="3" customFormat="1" ht="15" customHeight="1" x14ac:dyDescent="0.15">
      <c r="A23" s="22"/>
      <c r="B23" s="22"/>
      <c r="C23" s="17"/>
      <c r="D23" s="23"/>
      <c r="E23" s="19"/>
      <c r="F23" s="20"/>
      <c r="G23" s="20"/>
    </row>
    <row r="24" spans="1:9" s="3" customFormat="1" ht="15" customHeight="1" x14ac:dyDescent="0.15">
      <c r="A24" s="22"/>
      <c r="B24" s="45"/>
      <c r="C24" s="17"/>
      <c r="D24" s="23"/>
      <c r="E24" s="19"/>
      <c r="F24" s="20"/>
      <c r="G24" s="20"/>
    </row>
    <row r="25" spans="1:9" s="3" customFormat="1" ht="15" customHeight="1" x14ac:dyDescent="0.15">
      <c r="A25" s="22"/>
      <c r="B25" s="42"/>
      <c r="C25" s="17"/>
      <c r="D25" s="23"/>
      <c r="E25" s="19"/>
      <c r="F25" s="20"/>
      <c r="G25" s="20"/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2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2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2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2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2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2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2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2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2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22"/>
      <c r="C41" s="17"/>
      <c r="D41" s="23"/>
      <c r="E41" s="19"/>
      <c r="F41" s="20"/>
      <c r="G41" s="20"/>
    </row>
    <row r="42" spans="1:7" s="3" customFormat="1" ht="15" customHeight="1" x14ac:dyDescent="0.15">
      <c r="A42" s="25"/>
      <c r="B42" s="25"/>
      <c r="C42" s="24"/>
      <c r="D42" s="20"/>
      <c r="E42" s="19"/>
      <c r="F42" s="20"/>
      <c r="G42" s="20"/>
    </row>
    <row r="43" spans="1:7" s="3" customFormat="1" ht="15" customHeight="1" thickBot="1" x14ac:dyDescent="0.2">
      <c r="A43" s="26"/>
      <c r="B43" s="26"/>
      <c r="C43" s="27"/>
      <c r="D43" s="28"/>
      <c r="E43" s="19"/>
      <c r="F43" s="20"/>
      <c r="G43" s="20"/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856363.63636363624</v>
      </c>
      <c r="F44" s="33">
        <f>SUM(F16:F43)</f>
        <v>85636.363636363618</v>
      </c>
      <c r="G44" s="33">
        <f>SUM(G16:G43)</f>
        <v>941999.99999999988</v>
      </c>
    </row>
    <row r="45" spans="1:7" s="3" customFormat="1" ht="15" customHeight="1" thickBot="1" x14ac:dyDescent="0.2">
      <c r="A45" s="34" t="s">
        <v>19</v>
      </c>
      <c r="B45" s="35" t="s">
        <v>21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8P</vt:lpstr>
      <vt:lpstr>16P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2016-03-31T09:44:32Z</cp:lastPrinted>
  <dcterms:created xsi:type="dcterms:W3CDTF">2001-08-16T09:14:24Z</dcterms:created>
  <dcterms:modified xsi:type="dcterms:W3CDTF">2017-08-22T01:59:09Z</dcterms:modified>
</cp:coreProperties>
</file>