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잉크젯" sheetId="4" r:id="rId1"/>
    <sheet name="레이저" sheetId="3" r:id="rId2"/>
  </sheets>
  <calcPr calcId="145621"/>
</workbook>
</file>

<file path=xl/calcChain.xml><?xml version="1.0" encoding="utf-8"?>
<calcChain xmlns="http://schemas.openxmlformats.org/spreadsheetml/2006/main">
  <c r="E35" i="4" l="1"/>
  <c r="E34" i="4"/>
  <c r="F34" i="4" s="1"/>
  <c r="G34" i="4" s="1"/>
  <c r="E33" i="4"/>
  <c r="F33" i="4" s="1"/>
  <c r="G33" i="4" s="1"/>
  <c r="E32" i="4"/>
  <c r="F32" i="4" s="1"/>
  <c r="E31" i="4"/>
  <c r="E30" i="4"/>
  <c r="F30" i="4" s="1"/>
  <c r="G30" i="4" s="1"/>
  <c r="E29" i="4"/>
  <c r="F29" i="4" s="1"/>
  <c r="G29" i="4" s="1"/>
  <c r="E28" i="4"/>
  <c r="F28" i="4" s="1"/>
  <c r="E27" i="4"/>
  <c r="E26" i="4"/>
  <c r="F26" i="4" s="1"/>
  <c r="G26" i="4" s="1"/>
  <c r="F25" i="4"/>
  <c r="G25" i="4" s="1"/>
  <c r="E25" i="4"/>
  <c r="E24" i="4"/>
  <c r="E23" i="4"/>
  <c r="E22" i="4"/>
  <c r="F22" i="4" s="1"/>
  <c r="G22" i="4" s="1"/>
  <c r="E21" i="4"/>
  <c r="F21" i="4" s="1"/>
  <c r="G21" i="4" s="1"/>
  <c r="E20" i="4"/>
  <c r="E19" i="4"/>
  <c r="E18" i="4"/>
  <c r="F18" i="4" s="1"/>
  <c r="G18" i="4" s="1"/>
  <c r="E17" i="4"/>
  <c r="F17" i="4" l="1"/>
  <c r="G17" i="4" s="1"/>
  <c r="E44" i="4"/>
  <c r="F20" i="4"/>
  <c r="G20" i="4" s="1"/>
  <c r="F24" i="4"/>
  <c r="G24" i="4" s="1"/>
  <c r="F19" i="4"/>
  <c r="G19" i="4" s="1"/>
  <c r="F23" i="4"/>
  <c r="G23" i="4" s="1"/>
  <c r="F27" i="4"/>
  <c r="G27" i="4" s="1"/>
  <c r="G28" i="4"/>
  <c r="F31" i="4"/>
  <c r="G31" i="4" s="1"/>
  <c r="G32" i="4"/>
  <c r="F35" i="4"/>
  <c r="G35" i="4" s="1"/>
  <c r="F19" i="3"/>
  <c r="G19" i="3" s="1"/>
  <c r="F23" i="3"/>
  <c r="G23" i="3" s="1"/>
  <c r="F27" i="3"/>
  <c r="G27" i="3" s="1"/>
  <c r="F31" i="3"/>
  <c r="G31" i="3" s="1"/>
  <c r="F35" i="3"/>
  <c r="G35" i="3" s="1"/>
  <c r="E18" i="3"/>
  <c r="E19" i="3"/>
  <c r="E20" i="3"/>
  <c r="F20" i="3" s="1"/>
  <c r="G20" i="3" s="1"/>
  <c r="E21" i="3"/>
  <c r="E22" i="3"/>
  <c r="E23" i="3"/>
  <c r="E24" i="3"/>
  <c r="F24" i="3" s="1"/>
  <c r="G24" i="3" s="1"/>
  <c r="E25" i="3"/>
  <c r="E26" i="3"/>
  <c r="E27" i="3"/>
  <c r="E28" i="3"/>
  <c r="F28" i="3" s="1"/>
  <c r="G28" i="3" s="1"/>
  <c r="E29" i="3"/>
  <c r="E30" i="3"/>
  <c r="E31" i="3"/>
  <c r="E32" i="3"/>
  <c r="F32" i="3" s="1"/>
  <c r="G32" i="3" s="1"/>
  <c r="E33" i="3"/>
  <c r="E34" i="3"/>
  <c r="E35" i="3"/>
  <c r="D17" i="3"/>
  <c r="F30" i="3" l="1"/>
  <c r="G30" i="3" s="1"/>
  <c r="F26" i="3"/>
  <c r="G26" i="3" s="1"/>
  <c r="F22" i="3"/>
  <c r="G22" i="3" s="1"/>
  <c r="F18" i="3"/>
  <c r="G18" i="3" s="1"/>
  <c r="F33" i="3"/>
  <c r="G33" i="3" s="1"/>
  <c r="F29" i="3"/>
  <c r="G29" i="3" s="1"/>
  <c r="F25" i="3"/>
  <c r="G25" i="3" s="1"/>
  <c r="F21" i="3"/>
  <c r="G21" i="3" s="1"/>
  <c r="F44" i="4"/>
  <c r="G44" i="4"/>
  <c r="B11" i="4" s="1"/>
  <c r="F34" i="3"/>
  <c r="G34" i="3" s="1"/>
  <c r="E17" i="3"/>
  <c r="F17" i="3" l="1"/>
  <c r="G17" i="3" s="1"/>
  <c r="G44" i="3" s="1"/>
  <c r="B11" i="3" s="1"/>
  <c r="F44" i="3"/>
  <c r="E44" i="3"/>
</calcChain>
</file>

<file path=xl/sharedStrings.xml><?xml version="1.0" encoding="utf-8"?>
<sst xmlns="http://schemas.openxmlformats.org/spreadsheetml/2006/main" count="64" uniqueCount="41">
  <si>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</si>
  <si>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</si>
  <si>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</si>
  <si>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</si>
  <si>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</si>
  <si>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</si>
  <si>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</si>
  <si>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</si>
  <si>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</si>
  <si>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</si>
  <si>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</si>
  <si>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</si>
  <si>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</si>
  <si>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</si>
  <si>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</si>
  <si>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</si>
  <si>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</si>
  <si>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</si>
  <si>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</si>
  <si>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</si>
  <si>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</si>
  <si>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해상도 2400 x 600dpi</t>
  </si>
  <si>
    <t>흑백인쇄속도 30ppm</t>
  </si>
  <si>
    <t>기본 메모리 16MB</t>
  </si>
  <si>
    <t>네트워크, 양면 인쇄</t>
  </si>
  <si>
    <t>흑백레이저</t>
  </si>
  <si>
    <t>캐논 LBP6303dn</t>
    <phoneticPr fontId="3" type="noConversion"/>
  </si>
  <si>
    <t xml:space="preserve">   토너 / CRG 319(2,100매) 96,000원 </t>
    <phoneticPr fontId="3" type="noConversion"/>
  </si>
  <si>
    <t>바디텍메드</t>
    <phoneticPr fontId="3" type="noConversion"/>
  </si>
  <si>
    <t>레이저프린터</t>
    <phoneticPr fontId="3" type="noConversion"/>
  </si>
  <si>
    <t>잉크젯프린터</t>
    <phoneticPr fontId="3" type="noConversion"/>
  </si>
  <si>
    <t>HP X451DW</t>
    <phoneticPr fontId="3" type="noConversion"/>
  </si>
  <si>
    <t>흑백/컬러 인쇄속도 55ppm</t>
    <phoneticPr fontId="3" type="noConversion"/>
  </si>
  <si>
    <t>기본 메모리 512MB</t>
    <phoneticPr fontId="3" type="noConversion"/>
  </si>
  <si>
    <t>사용잉크</t>
    <phoneticPr fontId="3" type="noConversion"/>
  </si>
  <si>
    <t>검정 10,000매 99,000원</t>
    <phoneticPr fontId="3" type="noConversion"/>
  </si>
  <si>
    <t>빨강 6,600매 99,000원</t>
    <phoneticPr fontId="3" type="noConversion"/>
  </si>
  <si>
    <t>파랑 6,600매 99,000원</t>
    <phoneticPr fontId="3" type="noConversion"/>
  </si>
  <si>
    <t>노랑 6,600매 99,000원</t>
    <phoneticPr fontId="3" type="noConversion"/>
  </si>
  <si>
    <t>컬러잉크젯 (물에 번지지 않음)</t>
    <phoneticPr fontId="3" type="noConversion"/>
  </si>
  <si>
    <t>해상도 2400 x 1200dpi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</si>
</sst>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000000"/>
      <name val="Guli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9" fillId="0" borderId="7" xfId="0" applyFont="1" applyBorder="1"/>
    <xf numFmtId="41" fontId="2" fillId="3" borderId="0" xfId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7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333375</xdr:colOff>
      <xdr:row>18</xdr:row>
      <xdr:rowOff>114301</xdr:rowOff>
    </xdr:from>
    <xdr:to>
      <xdr:col>6</xdr:col>
      <xdr:colOff>585852</xdr:colOff>
      <xdr:row>31</xdr:row>
      <xdr:rowOff>133351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867151"/>
          <a:ext cx="3262377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714376</xdr:colOff>
      <xdr:row>19</xdr:row>
      <xdr:rowOff>171450</xdr:rowOff>
    </xdr:from>
    <xdr:to>
      <xdr:col>6</xdr:col>
      <xdr:colOff>595328</xdr:colOff>
      <xdr:row>30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4114800"/>
          <a:ext cx="2890852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21" sqref="B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7" t="s">
        <v>20</v>
      </c>
      <c r="B1" s="57"/>
      <c r="C1" s="57"/>
      <c r="D1" s="57"/>
      <c r="E1" s="57"/>
      <c r="F1" s="57"/>
      <c r="G1" s="5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8" t="s">
        <v>28</v>
      </c>
      <c r="B4" s="58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550000</v>
      </c>
      <c r="C11" s="4"/>
      <c r="D11" s="4"/>
      <c r="E11" s="4"/>
    </row>
    <row r="12" spans="1:7" ht="15" customHeight="1">
      <c r="A12" s="3" t="s">
        <v>13</v>
      </c>
      <c r="B12" s="35">
        <v>42738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45"/>
      <c r="F16" s="44"/>
      <c r="G16" s="27"/>
    </row>
    <row r="17" spans="1:9" s="3" customFormat="1" ht="15" customHeight="1">
      <c r="A17" s="48" t="s">
        <v>30</v>
      </c>
      <c r="B17" s="52" t="s">
        <v>31</v>
      </c>
      <c r="C17" s="47">
        <v>1</v>
      </c>
      <c r="D17" s="46">
        <v>500000</v>
      </c>
      <c r="E17" s="45">
        <f>C17*D17</f>
        <v>500000</v>
      </c>
      <c r="F17" s="44">
        <f>E17*10%</f>
        <v>50000</v>
      </c>
      <c r="G17" s="44">
        <f>SUM(E17+F17)</f>
        <v>550000</v>
      </c>
      <c r="I17" s="26"/>
    </row>
    <row r="18" spans="1:9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9" s="3" customFormat="1" ht="15" customHeight="1">
      <c r="A19" s="48"/>
      <c r="B19" s="59" t="s">
        <v>39</v>
      </c>
      <c r="C19" s="53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48"/>
      <c r="B20" s="59" t="s">
        <v>40</v>
      </c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48"/>
      <c r="B21" s="59" t="s">
        <v>32</v>
      </c>
      <c r="C21" s="53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48"/>
      <c r="B22" s="59" t="s">
        <v>33</v>
      </c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48"/>
      <c r="B23" s="59" t="s">
        <v>24</v>
      </c>
      <c r="C23" s="55"/>
      <c r="D23" s="46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59"/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48"/>
      <c r="B25" s="48"/>
      <c r="C25" s="49"/>
      <c r="D25" s="46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9" s="3" customFormat="1" ht="15" customHeight="1">
      <c r="A27" s="48" t="s">
        <v>34</v>
      </c>
      <c r="B27" s="42" t="s">
        <v>35</v>
      </c>
      <c r="C27" s="47"/>
      <c r="D27" s="46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9" s="3" customFormat="1" ht="15" customHeight="1">
      <c r="A28" s="48"/>
      <c r="B28" s="42" t="s">
        <v>36</v>
      </c>
      <c r="C28" s="47"/>
      <c r="D28" s="46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9" s="3" customFormat="1" ht="15" customHeight="1">
      <c r="A29" s="48"/>
      <c r="B29" s="42" t="s">
        <v>37</v>
      </c>
      <c r="C29" s="47"/>
      <c r="D29" s="46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9" s="3" customFormat="1" ht="15" customHeight="1">
      <c r="A30" s="48"/>
      <c r="B30" s="42" t="s">
        <v>38</v>
      </c>
      <c r="C30" s="47"/>
      <c r="D30" s="46"/>
      <c r="E30" s="45">
        <f t="shared" si="0"/>
        <v>0</v>
      </c>
      <c r="F30" s="44">
        <f t="shared" si="1"/>
        <v>0</v>
      </c>
      <c r="G30" s="44">
        <f t="shared" si="2"/>
        <v>0</v>
      </c>
    </row>
    <row r="31" spans="1:9" s="3" customFormat="1" ht="15" customHeight="1">
      <c r="A31" s="48"/>
      <c r="B31" s="42"/>
      <c r="C31" s="47"/>
      <c r="D31" s="46"/>
      <c r="E31" s="45">
        <f t="shared" si="0"/>
        <v>0</v>
      </c>
      <c r="F31" s="44">
        <f t="shared" si="1"/>
        <v>0</v>
      </c>
      <c r="G31" s="44">
        <f t="shared" si="2"/>
        <v>0</v>
      </c>
    </row>
    <row r="32" spans="1:9" s="3" customFormat="1" ht="15" customHeight="1">
      <c r="A32" s="48"/>
      <c r="B32" s="42"/>
      <c r="C32" s="47"/>
      <c r="D32" s="46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/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45"/>
      <c r="F36" s="44"/>
      <c r="G36" s="44"/>
    </row>
    <row r="37" spans="1:10" s="3" customFormat="1" ht="15" customHeight="1">
      <c r="A37" s="48"/>
      <c r="B37" s="51"/>
      <c r="C37" s="47"/>
      <c r="D37" s="46"/>
      <c r="E37" s="45"/>
      <c r="F37" s="44"/>
      <c r="G37" s="44"/>
    </row>
    <row r="38" spans="1:10" s="3" customFormat="1" ht="15" customHeight="1">
      <c r="A38" s="48"/>
      <c r="B38" s="42"/>
      <c r="C38" s="47"/>
      <c r="D38" s="46"/>
      <c r="E38" s="45"/>
      <c r="F38" s="44"/>
      <c r="G38" s="44"/>
    </row>
    <row r="39" spans="1:10" s="3" customFormat="1" ht="15" customHeight="1">
      <c r="A39" s="48"/>
      <c r="B39" s="42"/>
      <c r="C39" s="47"/>
      <c r="D39" s="46"/>
      <c r="E39" s="45"/>
      <c r="F39" s="44"/>
      <c r="G39" s="44"/>
    </row>
    <row r="40" spans="1:10" s="3" customFormat="1" ht="15" customHeight="1">
      <c r="A40" s="48"/>
      <c r="B40" s="42"/>
      <c r="C40" s="47"/>
      <c r="D40" s="46"/>
      <c r="E40" s="45"/>
      <c r="F40" s="44"/>
      <c r="G40" s="44"/>
    </row>
    <row r="41" spans="1:10" s="3" customFormat="1" ht="15" customHeight="1">
      <c r="A41" s="48"/>
      <c r="B41" s="42"/>
      <c r="C41" s="47"/>
      <c r="D41" s="46"/>
      <c r="E41" s="45"/>
      <c r="F41" s="44"/>
      <c r="G41" s="44"/>
    </row>
    <row r="42" spans="1:10" s="3" customFormat="1" ht="15" customHeight="1">
      <c r="A42" s="22"/>
      <c r="B42" s="44"/>
      <c r="C42" s="21"/>
      <c r="D42" s="44"/>
      <c r="E42"/>
      <c r="F42" s="44"/>
      <c r="G42" s="44"/>
    </row>
    <row r="43" spans="1:10" s="3" customFormat="1" ht="15" customHeight="1" thickBot="1">
      <c r="A43" s="20"/>
      <c r="B43" s="18"/>
      <c r="C43" s="19"/>
      <c r="D43" s="18"/>
      <c r="E43" s="18"/>
      <c r="F43" s="44"/>
      <c r="G43" s="44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500000</v>
      </c>
      <c r="F44" s="12">
        <f>SUM(F16:F43)</f>
        <v>50000</v>
      </c>
      <c r="G44" s="12">
        <f>SUM(G16:G43)</f>
        <v>550000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8" workbookViewId="0">
      <selection activeCell="J35" sqref="J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7" t="s">
        <v>20</v>
      </c>
      <c r="B1" s="57"/>
      <c r="C1" s="57"/>
      <c r="D1" s="57"/>
      <c r="E1" s="57"/>
      <c r="F1" s="57"/>
      <c r="G1" s="5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8" t="s">
        <v>28</v>
      </c>
      <c r="B4" s="58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286000</v>
      </c>
      <c r="C11" s="4"/>
      <c r="D11" s="4"/>
      <c r="E11" s="4"/>
    </row>
    <row r="12" spans="1:7" ht="15" customHeight="1">
      <c r="A12" s="3" t="s">
        <v>13</v>
      </c>
      <c r="B12" s="35">
        <v>42738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48" t="s">
        <v>29</v>
      </c>
      <c r="B17" s="52" t="s">
        <v>26</v>
      </c>
      <c r="C17" s="47">
        <v>1</v>
      </c>
      <c r="D17" s="46">
        <f>286000/1.1</f>
        <v>259999.99999999997</v>
      </c>
      <c r="E17" s="45">
        <f>C17*D17</f>
        <v>259999.99999999997</v>
      </c>
      <c r="F17" s="44">
        <f>E17*10%</f>
        <v>26000</v>
      </c>
      <c r="G17" s="44">
        <f>SUM(E17+F17)</f>
        <v>286000</v>
      </c>
      <c r="I17" s="26"/>
    </row>
    <row r="18" spans="1:9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9" s="3" customFormat="1" ht="15" customHeight="1">
      <c r="A19" s="48"/>
      <c r="B19" s="56" t="s">
        <v>25</v>
      </c>
      <c r="C19" s="53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48"/>
      <c r="B20" s="56" t="s">
        <v>21</v>
      </c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48"/>
      <c r="B21" s="56" t="s">
        <v>22</v>
      </c>
      <c r="C21" s="53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48"/>
      <c r="B22" s="56" t="s">
        <v>23</v>
      </c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48"/>
      <c r="B23" s="56" t="s">
        <v>24</v>
      </c>
      <c r="C23" s="55"/>
      <c r="D23" s="46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56"/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48"/>
      <c r="B25" s="48"/>
      <c r="C25" s="49"/>
      <c r="D25" s="46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9" s="3" customFormat="1" ht="15" customHeight="1">
      <c r="A27" s="25"/>
      <c r="B27" s="42"/>
      <c r="C27" s="24"/>
      <c r="D27" s="23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9" s="3" customFormat="1" ht="15" customHeight="1">
      <c r="A28" s="25"/>
      <c r="B28" s="42"/>
      <c r="C28" s="24"/>
      <c r="D28" s="23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9" s="3" customFormat="1" ht="15" customHeight="1">
      <c r="A29" s="25"/>
      <c r="B29" s="42"/>
      <c r="C29" s="24"/>
      <c r="D29" s="23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9" s="3" customFormat="1" ht="15" customHeight="1">
      <c r="A30" s="25"/>
      <c r="B30" s="42"/>
      <c r="C30" s="24"/>
      <c r="D30" s="23"/>
      <c r="E30" s="45">
        <f t="shared" si="0"/>
        <v>0</v>
      </c>
      <c r="F30" s="44">
        <f t="shared" si="1"/>
        <v>0</v>
      </c>
      <c r="G30" s="44">
        <f t="shared" si="2"/>
        <v>0</v>
      </c>
    </row>
    <row r="31" spans="1:9" s="3" customFormat="1" ht="15" customHeight="1">
      <c r="A31" s="25"/>
      <c r="B31" s="42"/>
      <c r="C31" s="24"/>
      <c r="D31" s="23"/>
      <c r="E31" s="45">
        <f t="shared" si="0"/>
        <v>0</v>
      </c>
      <c r="F31" s="44">
        <f t="shared" si="1"/>
        <v>0</v>
      </c>
      <c r="G31" s="44">
        <f t="shared" si="2"/>
        <v>0</v>
      </c>
    </row>
    <row r="32" spans="1:9" s="3" customFormat="1" ht="15" customHeight="1">
      <c r="A32" s="25"/>
      <c r="B32" s="42"/>
      <c r="C32" s="24"/>
      <c r="D32" s="23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 t="s">
        <v>27</v>
      </c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259999.99999999997</v>
      </c>
      <c r="F44" s="12">
        <f>SUM(F16:F43)</f>
        <v>26000</v>
      </c>
      <c r="G44" s="12">
        <f>SUM(G16:G43)</f>
        <v>286000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잉크젯</vt:lpstr>
      <vt:lpstr>레이저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2017-01-03T08:29:29Z</dcterms:modified>
</cp:coreProperties>
</file>