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480" yWindow="90" windowWidth="11835" windowHeight="8730" activeTab="1"/>
  </bookViews>
  <sheets>
    <sheet name="경량" sheetId="6" r:id="rId1"/>
    <sheet name="일반노트북" sheetId="5" r:id="rId2"/>
    <sheet name="데스크탑i5" sheetId="4" r:id="rId3"/>
    <sheet name="데스크탑i3" sheetId="3" r:id="rId4"/>
  </sheets>
  <calcPr calcId="152511"/>
</workbook>
</file>

<file path=xl/calcChain.xml><?xml version="1.0" encoding="utf-8"?>
<calcChain xmlns="http://schemas.openxmlformats.org/spreadsheetml/2006/main">
  <c r="E16" i="6" l="1"/>
  <c r="G16" i="6"/>
  <c r="F16" i="6"/>
  <c r="E17" i="6"/>
  <c r="E16" i="5"/>
  <c r="F16" i="5" s="1"/>
  <c r="E17" i="5"/>
  <c r="F17" i="5" s="1"/>
  <c r="E18" i="5"/>
  <c r="G18" i="5" s="1"/>
  <c r="F18" i="5"/>
  <c r="E19" i="5"/>
  <c r="E20" i="5"/>
  <c r="F20" i="5"/>
  <c r="G20" i="5" s="1"/>
  <c r="E21" i="5"/>
  <c r="F21" i="5" s="1"/>
  <c r="F23" i="5"/>
  <c r="G23" i="5" s="1"/>
  <c r="F24" i="5"/>
  <c r="G24" i="5"/>
  <c r="F25" i="5"/>
  <c r="G25" i="5" s="1"/>
  <c r="F26" i="5"/>
  <c r="G26" i="5"/>
  <c r="F27" i="5"/>
  <c r="G27" i="5" s="1"/>
  <c r="E28" i="5"/>
  <c r="F28" i="5"/>
  <c r="E29" i="5"/>
  <c r="F29" i="5" s="1"/>
  <c r="E30" i="5"/>
  <c r="F30" i="5"/>
  <c r="G30" i="5" s="1"/>
  <c r="E31" i="5"/>
  <c r="E32" i="5"/>
  <c r="F32" i="5"/>
  <c r="G32" i="5" s="1"/>
  <c r="F33" i="5"/>
  <c r="G33" i="5" s="1"/>
  <c r="F34" i="5"/>
  <c r="G34" i="5"/>
  <c r="F35" i="5"/>
  <c r="G35" i="5" s="1"/>
  <c r="F36" i="5"/>
  <c r="G36" i="5"/>
  <c r="F37" i="5"/>
  <c r="G37" i="5" s="1"/>
  <c r="F38" i="5"/>
  <c r="G38" i="5"/>
  <c r="F39" i="5"/>
  <c r="G39" i="5" s="1"/>
  <c r="F40" i="5"/>
  <c r="G40" i="5"/>
  <c r="F41" i="5"/>
  <c r="G41" i="5" s="1"/>
  <c r="F42" i="5"/>
  <c r="G42" i="5"/>
  <c r="F43" i="5"/>
  <c r="G43" i="5" s="1"/>
  <c r="F44" i="5"/>
  <c r="G44" i="5"/>
  <c r="F31" i="5"/>
  <c r="G31" i="5"/>
  <c r="G28" i="5"/>
  <c r="F19" i="5"/>
  <c r="E35" i="4"/>
  <c r="E31" i="4"/>
  <c r="F31" i="4"/>
  <c r="G31" i="4" s="1"/>
  <c r="E17" i="4"/>
  <c r="E45" i="4" s="1"/>
  <c r="E16" i="4"/>
  <c r="G19" i="5"/>
  <c r="F35" i="4"/>
  <c r="G35" i="4"/>
  <c r="F17" i="4"/>
  <c r="G17" i="4" s="1"/>
  <c r="G16" i="4"/>
  <c r="F16" i="4"/>
  <c r="F45" i="4" s="1"/>
  <c r="E34" i="3"/>
  <c r="F34" i="3" s="1"/>
  <c r="E31" i="3"/>
  <c r="F31" i="3" s="1"/>
  <c r="E17" i="3"/>
  <c r="F17" i="3" s="1"/>
  <c r="G17" i="3" s="1"/>
  <c r="E16" i="3"/>
  <c r="G16" i="3" s="1"/>
  <c r="F16" i="3"/>
  <c r="G45" i="4" l="1"/>
  <c r="B11" i="4" s="1"/>
  <c r="F45" i="3"/>
  <c r="G16" i="5"/>
  <c r="F45" i="5"/>
  <c r="G31" i="3"/>
  <c r="G45" i="3" s="1"/>
  <c r="B11" i="3" s="1"/>
  <c r="G34" i="3"/>
  <c r="G21" i="5"/>
  <c r="F17" i="6"/>
  <c r="F45" i="6" s="1"/>
  <c r="E45" i="3"/>
  <c r="G29" i="5"/>
  <c r="G17" i="5"/>
  <c r="E45" i="5"/>
  <c r="E45" i="6"/>
  <c r="G17" i="6" l="1"/>
  <c r="G45" i="6" s="1"/>
  <c r="B11" i="6" s="1"/>
  <c r="G45" i="5"/>
  <c r="B11" i="5" s="1"/>
</calcChain>
</file>

<file path=xl/sharedStrings.xml><?xml version="1.0" encoding="utf-8"?>
<sst xmlns="http://schemas.openxmlformats.org/spreadsheetml/2006/main" count="145" uniqueCount="111">
  <si>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</si>
  <si>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</si>
  <si>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</si>
  <si>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</si>
  <si>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</si>
  <si>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</si>
  <si>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</si>
  <si>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</si>
  <si>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</si>
  <si>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</si>
  <si>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</si>
  <si>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</si>
  <si>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</si>
  <si>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</si>
  <si>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</si>
  <si>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</si>
  <si>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</si>
  <si>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</si>
  <si>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</si>
  <si>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</si>
  <si>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</si>
  <si>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</si>
  <si>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</si>
  <si>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</si>
  <si>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</si>
  <si>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</si>
  <si>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</si>
  <si>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</si>
  <si>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8GB DDR4 Memory</t>
    <phoneticPr fontId="3" type="noConversion"/>
  </si>
  <si>
    <t>intel HD530 Graphics</t>
    <phoneticPr fontId="3" type="noConversion"/>
  </si>
  <si>
    <t>Windows 10 Professional 64bit</t>
    <phoneticPr fontId="3" type="noConversion"/>
  </si>
  <si>
    <t>128GB SSD / 1TB HDD</t>
    <phoneticPr fontId="3" type="noConversion"/>
  </si>
  <si>
    <t>모니터</t>
    <phoneticPr fontId="3" type="noConversion"/>
  </si>
  <si>
    <t>hp 23ER</t>
    <phoneticPr fontId="3" type="noConversion"/>
  </si>
  <si>
    <t>23인치 와이드 Full HD</t>
    <phoneticPr fontId="3" type="noConversion"/>
  </si>
  <si>
    <t>인텔 i3-6100 듀얼코어</t>
    <phoneticPr fontId="3" type="noConversion"/>
  </si>
  <si>
    <t>HP 400 G3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</si>
  <si>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</si>
  <si>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</si>
  <si>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</si>
  <si>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</si>
  <si>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</si>
  <si>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</si>
  <si>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</si>
  <si>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</si>
  <si>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</si>
  <si>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HP 400 G4 i5#1</t>
    <phoneticPr fontId="3" type="noConversion"/>
  </si>
  <si>
    <t>인텔 i5-7500 쿼드코어</t>
    <phoneticPr fontId="3" type="noConversion"/>
  </si>
  <si>
    <t>8GB DDR4 Memory</t>
    <phoneticPr fontId="3" type="noConversion"/>
  </si>
  <si>
    <t>intel HD530 Graphics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</si>
  <si>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</si>
  <si>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</si>
  <si>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</si>
  <si>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</si>
  <si>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310W Active PFC</t>
    <phoneticPr fontId="3" type="noConversion"/>
  </si>
  <si>
    <t>Windows 10 Professional 64bit</t>
    <phoneticPr fontId="3" type="noConversion"/>
  </si>
  <si>
    <t>모니터</t>
    <phoneticPr fontId="3" type="noConversion"/>
  </si>
  <si>
    <t>hp 23ER</t>
    <phoneticPr fontId="3" type="noConversion"/>
  </si>
  <si>
    <t>23인치 와이드 Full HD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</si>
  <si>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</si>
  <si>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</si>
  <si>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</si>
  <si>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</si>
  <si>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</si>
  <si>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128GB SSD + 1TB HDD</t>
    <phoneticPr fontId="3" type="noConversion"/>
  </si>
  <si>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</si>
  <si>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</si>
  <si>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</si>
  <si>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</si>
  <si>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</si>
  <si>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가방, 광마우스</t>
    <phoneticPr fontId="3" type="noConversion"/>
  </si>
  <si>
    <t>Windows 10 Pro 64bit (Windows 7 Downgrable)</t>
    <phoneticPr fontId="3" type="noConversion"/>
  </si>
  <si>
    <t>15.6인치 1920 x 1080 Full HD 해상도</t>
    <phoneticPr fontId="3" type="noConversion"/>
  </si>
  <si>
    <t>무게 2.4Kg</t>
    <phoneticPr fontId="3" type="noConversion"/>
  </si>
  <si>
    <t>AMD Radeon R7 M340 + intel HD 520</t>
    <phoneticPr fontId="3" type="noConversion"/>
  </si>
  <si>
    <t>DVD Super Multi</t>
    <phoneticPr fontId="3" type="noConversion"/>
  </si>
  <si>
    <t>128GB SSD + 1TB HDD</t>
    <phoneticPr fontId="3" type="noConversion"/>
  </si>
  <si>
    <t>8GB DDR4 Memory (max 32GB)</t>
    <phoneticPr fontId="3" type="noConversion"/>
  </si>
  <si>
    <t>인텔 i5-6200U 2.3GHz up to 2.8GHz</t>
    <phoneticPr fontId="3" type="noConversion"/>
  </si>
  <si>
    <t>HP 450 G3</t>
    <phoneticPr fontId="3" type="noConversion"/>
  </si>
  <si>
    <t>노트북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</si>
  <si>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</si>
  <si>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</si>
  <si>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</si>
  <si>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</si>
  <si>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</si>
  <si>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</si>
  <si>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</si>
  <si>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</si>
  <si>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</si>
  <si>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</si>
  <si>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</si>
  <si>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</si>
  <si>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</si>
  <si>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바디텍메드</t>
    <phoneticPr fontId="3" type="noConversion"/>
  </si>
  <si>
    <t>견     적     서</t>
    <phoneticPr fontId="3" type="noConversion"/>
  </si>
  <si>
    <t>무게 1.17kg</t>
    <phoneticPr fontId="3" type="noConversion"/>
  </si>
  <si>
    <t>Windows 10 Pro 64bit</t>
    <phoneticPr fontId="3" type="noConversion"/>
  </si>
  <si>
    <t>45W AC Adapter</t>
    <phoneticPr fontId="3" type="noConversion"/>
  </si>
  <si>
    <t>4cell 40WHr Long Life Battery</t>
    <phoneticPr fontId="3" type="noConversion"/>
  </si>
  <si>
    <t>intel 8260ac WLAN + Bluetooth 4.2</t>
    <phoneticPr fontId="3" type="noConversion"/>
  </si>
  <si>
    <t>USB 유선랜 아답터</t>
    <phoneticPr fontId="3" type="noConversion"/>
  </si>
  <si>
    <t>HDMI 1port</t>
    <phoneticPr fontId="3" type="noConversion"/>
  </si>
  <si>
    <t>usb 3.0 2port + USB Type C 1port</t>
    <phoneticPr fontId="3" type="noConversion"/>
  </si>
  <si>
    <t>13.3" FHD 1920 x 1080</t>
    <phoneticPr fontId="3" type="noConversion"/>
  </si>
  <si>
    <t>intel HD515 Graphics</t>
    <phoneticPr fontId="3" type="noConversion"/>
  </si>
  <si>
    <t xml:space="preserve">256GB SSD </t>
    <phoneticPr fontId="3" type="noConversion"/>
  </si>
  <si>
    <t>8GB DDR3L Memory</t>
    <phoneticPr fontId="3" type="noConversion"/>
  </si>
  <si>
    <t>인텔 m5-6Y54 1.1GHz up to 2.7GHz</t>
    <phoneticPr fontId="3" type="noConversion"/>
  </si>
  <si>
    <t>HP Folio 1030 G1</t>
    <phoneticPr fontId="3" type="noConversion"/>
  </si>
  <si>
    <t>견     적     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</si>
</sst>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962025</xdr:colOff>
      <xdr:row>13</xdr:row>
      <xdr:rowOff>123825</xdr:rowOff>
    </xdr:to>
    <xdr:pic>
      <xdr:nvPicPr>
        <xdr:cNvPr id="409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4332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0</xdr:colOff>
      <xdr:row>13</xdr:row>
      <xdr:rowOff>142875</xdr:rowOff>
    </xdr:to>
    <xdr:pic>
      <xdr:nvPicPr>
        <xdr:cNvPr id="307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86200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962025</xdr:colOff>
      <xdr:row>13</xdr:row>
      <xdr:rowOff>123825</xdr:rowOff>
    </xdr:to>
    <xdr:pic>
      <xdr:nvPicPr>
        <xdr:cNvPr id="10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4332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962025</xdr:colOff>
      <xdr:row>13</xdr:row>
      <xdr:rowOff>123825</xdr:rowOff>
    </xdr:to>
    <xdr:pic>
      <xdr:nvPicPr>
        <xdr:cNvPr id="2049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4332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31" workbookViewId="0">
      <selection activeCell="A48" sqref="A4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110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94</v>
      </c>
      <c r="B4" s="49"/>
      <c r="C4" s="7" t="s">
        <v>93</v>
      </c>
      <c r="D4" s="4"/>
      <c r="E4" s="4"/>
    </row>
    <row r="5" spans="1:7" ht="15" customHeight="1" x14ac:dyDescent="0.15">
      <c r="A5" s="2" t="s">
        <v>92</v>
      </c>
      <c r="B5" s="8"/>
      <c r="C5" s="9"/>
      <c r="D5" s="4"/>
      <c r="E5" s="4"/>
    </row>
    <row r="6" spans="1:7" ht="15" customHeight="1" x14ac:dyDescent="0.15">
      <c r="A6" s="2" t="s">
        <v>91</v>
      </c>
      <c r="B6" s="2"/>
      <c r="C6" s="4"/>
      <c r="D6" s="4"/>
      <c r="E6" s="4"/>
    </row>
    <row r="7" spans="1:7" ht="15" customHeight="1" x14ac:dyDescent="0.15">
      <c r="A7" s="2" t="s">
        <v>90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89</v>
      </c>
      <c r="B11" s="11">
        <f>G45</f>
        <v>1595000</v>
      </c>
      <c r="C11" s="4"/>
      <c r="D11" s="4"/>
      <c r="E11" s="4"/>
    </row>
    <row r="12" spans="1:7" ht="15" customHeight="1" x14ac:dyDescent="0.15">
      <c r="A12" s="2" t="s">
        <v>88</v>
      </c>
      <c r="B12" s="12">
        <v>43074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87</v>
      </c>
      <c r="B15" s="14" t="s">
        <v>86</v>
      </c>
      <c r="C15" s="15" t="s">
        <v>85</v>
      </c>
      <c r="D15" s="15" t="s">
        <v>84</v>
      </c>
      <c r="E15" s="16" t="s">
        <v>83</v>
      </c>
      <c r="F15" s="16" t="s">
        <v>82</v>
      </c>
      <c r="G15" s="15" t="s">
        <v>81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 x14ac:dyDescent="0.15">
      <c r="A17" s="24" t="s">
        <v>80</v>
      </c>
      <c r="B17" s="25" t="s">
        <v>109</v>
      </c>
      <c r="C17" s="19">
        <v>1</v>
      </c>
      <c r="D17" s="26">
        <v>1450000</v>
      </c>
      <c r="E17" s="21">
        <f>C17*D17</f>
        <v>1450000</v>
      </c>
      <c r="F17" s="22">
        <f>E17*10%</f>
        <v>145000</v>
      </c>
      <c r="G17" s="22">
        <f>SUM(E17:F17)</f>
        <v>1595000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108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107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106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7" t="s">
        <v>105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104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45" t="s">
        <v>103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6" t="s">
        <v>102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101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5" t="s">
        <v>100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99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6" t="s">
        <v>98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6" t="s">
        <v>70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5" t="s">
        <v>97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9" t="s">
        <v>96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69</v>
      </c>
      <c r="B45" s="37"/>
      <c r="C45" s="6"/>
      <c r="D45" s="38" t="s">
        <v>68</v>
      </c>
      <c r="E45" s="39">
        <f>SUM(E16:E44)</f>
        <v>1450000</v>
      </c>
      <c r="F45" s="39">
        <f>SUM(F16:F44)</f>
        <v>145000</v>
      </c>
      <c r="G45" s="39">
        <f>SUM(G16:G44)</f>
        <v>1595000</v>
      </c>
    </row>
    <row r="46" spans="1:7" s="2" customFormat="1" ht="15" customHeight="1" thickBot="1" x14ac:dyDescent="0.2">
      <c r="A46" s="40" t="s">
        <v>67</v>
      </c>
      <c r="B46" s="41" t="s">
        <v>66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65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C38" sqref="C3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95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94</v>
      </c>
      <c r="B4" s="49"/>
      <c r="C4" s="7" t="s">
        <v>93</v>
      </c>
      <c r="D4" s="4"/>
      <c r="E4" s="4"/>
    </row>
    <row r="5" spans="1:7" ht="15" customHeight="1" x14ac:dyDescent="0.15">
      <c r="A5" s="2" t="s">
        <v>92</v>
      </c>
      <c r="B5" s="8"/>
      <c r="C5" s="9"/>
      <c r="D5" s="4"/>
      <c r="E5" s="4"/>
    </row>
    <row r="6" spans="1:7" ht="15" customHeight="1" x14ac:dyDescent="0.15">
      <c r="A6" s="2" t="s">
        <v>91</v>
      </c>
      <c r="B6" s="2"/>
      <c r="C6" s="4"/>
      <c r="D6" s="4"/>
      <c r="E6" s="4"/>
    </row>
    <row r="7" spans="1:7" ht="15" customHeight="1" x14ac:dyDescent="0.15">
      <c r="A7" s="2" t="s">
        <v>90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89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88</v>
      </c>
      <c r="B12" s="12">
        <v>43019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87</v>
      </c>
      <c r="B15" s="14" t="s">
        <v>86</v>
      </c>
      <c r="C15" s="15" t="s">
        <v>85</v>
      </c>
      <c r="D15" s="15" t="s">
        <v>84</v>
      </c>
      <c r="E15" s="16" t="s">
        <v>83</v>
      </c>
      <c r="F15" s="16" t="s">
        <v>82</v>
      </c>
      <c r="G15" s="15" t="s">
        <v>81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21" si="2">SUM(E16:F16)</f>
        <v>0</v>
      </c>
    </row>
    <row r="17" spans="1:9" s="2" customFormat="1" ht="15" customHeight="1" x14ac:dyDescent="0.15">
      <c r="A17" s="24" t="s">
        <v>80</v>
      </c>
      <c r="B17" s="25" t="s">
        <v>79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78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77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76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9" t="s">
        <v>75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74</v>
      </c>
      <c r="C23" s="19"/>
      <c r="D23" s="22"/>
      <c r="E23" s="30"/>
      <c r="F23" s="22">
        <f t="shared" ref="F23:F44" si="3">E23*10%</f>
        <v>0</v>
      </c>
      <c r="G23" s="22">
        <f t="shared" ref="G23:G44" si="4">SUM(E23:F23)</f>
        <v>0</v>
      </c>
    </row>
    <row r="24" spans="1:9" s="2" customFormat="1" ht="15" customHeight="1" x14ac:dyDescent="0.15">
      <c r="A24" s="24"/>
      <c r="B24" s="28" t="s">
        <v>73</v>
      </c>
      <c r="C24" s="19"/>
      <c r="D24" s="22"/>
      <c r="E24"/>
      <c r="F24" s="22">
        <f t="shared" si="3"/>
        <v>0</v>
      </c>
      <c r="G24" s="22">
        <f t="shared" si="4"/>
        <v>0</v>
      </c>
    </row>
    <row r="25" spans="1:9" s="2" customFormat="1" ht="15" customHeight="1" x14ac:dyDescent="0.15">
      <c r="A25" s="24"/>
      <c r="B25" s="28" t="s">
        <v>72</v>
      </c>
      <c r="C25" s="19"/>
      <c r="D25" s="22"/>
      <c r="E25"/>
      <c r="F25" s="22">
        <f t="shared" si="3"/>
        <v>0</v>
      </c>
      <c r="G25" s="22">
        <f t="shared" si="4"/>
        <v>0</v>
      </c>
    </row>
    <row r="26" spans="1:9" s="2" customFormat="1" ht="15" customHeight="1" x14ac:dyDescent="0.15">
      <c r="A26" s="24"/>
      <c r="B26" s="28" t="s">
        <v>71</v>
      </c>
      <c r="C26" s="19"/>
      <c r="D26" s="22"/>
      <c r="E26"/>
      <c r="F26" s="22">
        <f t="shared" si="3"/>
        <v>0</v>
      </c>
      <c r="G26" s="22">
        <f t="shared" si="4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 t="shared" si="3"/>
        <v>0</v>
      </c>
      <c r="G27" s="22">
        <f t="shared" si="4"/>
        <v>0</v>
      </c>
    </row>
    <row r="28" spans="1:9" s="2" customFormat="1" ht="15" customHeight="1" x14ac:dyDescent="0.15">
      <c r="A28" s="24"/>
      <c r="B28" s="24" t="s">
        <v>70</v>
      </c>
      <c r="C28" s="19"/>
      <c r="D28" s="22"/>
      <c r="E28" s="21">
        <f>C28*D28</f>
        <v>0</v>
      </c>
      <c r="F28" s="22">
        <f t="shared" si="3"/>
        <v>0</v>
      </c>
      <c r="G28" s="22">
        <f t="shared" si="4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>C29*D29</f>
        <v>0</v>
      </c>
      <c r="F29" s="22">
        <f t="shared" si="3"/>
        <v>0</v>
      </c>
      <c r="G29" s="22">
        <f t="shared" si="4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si="3"/>
        <v>0</v>
      </c>
      <c r="G30" s="22">
        <f t="shared" si="4"/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>C31*D31</f>
        <v>0</v>
      </c>
      <c r="F31" s="22">
        <f t="shared" si="3"/>
        <v>0</v>
      </c>
      <c r="G31" s="22">
        <f t="shared" si="4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>C32*D32</f>
        <v>0</v>
      </c>
      <c r="F32" s="22">
        <f t="shared" si="3"/>
        <v>0</v>
      </c>
      <c r="G32" s="22">
        <f t="shared" si="4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4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4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4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4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4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4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4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4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 t="shared" si="3"/>
        <v>0</v>
      </c>
      <c r="G41" s="22">
        <f t="shared" si="4"/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 t="shared" si="3"/>
        <v>0</v>
      </c>
      <c r="G42" s="22">
        <f t="shared" si="4"/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 t="shared" si="3"/>
        <v>0</v>
      </c>
      <c r="G43" s="22">
        <f t="shared" si="4"/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 t="shared" si="3"/>
        <v>0</v>
      </c>
      <c r="G44" s="22">
        <f t="shared" si="4"/>
        <v>0</v>
      </c>
    </row>
    <row r="45" spans="1:7" s="2" customFormat="1" ht="15" customHeight="1" x14ac:dyDescent="0.15">
      <c r="A45" s="36" t="s">
        <v>69</v>
      </c>
      <c r="B45" s="37"/>
      <c r="C45" s="6"/>
      <c r="D45" s="38" t="s">
        <v>68</v>
      </c>
      <c r="E45" s="39">
        <f>SUM(E16:E44)</f>
        <v>1000000</v>
      </c>
      <c r="F45" s="39">
        <f>SUM(F16:F44)</f>
        <v>100000</v>
      </c>
      <c r="G45" s="39">
        <f>SUM(G16:G44)</f>
        <v>1100000</v>
      </c>
    </row>
    <row r="46" spans="1:7" s="2" customFormat="1" ht="15" customHeight="1" thickBot="1" x14ac:dyDescent="0.2">
      <c r="A46" s="40" t="s">
        <v>67</v>
      </c>
      <c r="B46" s="41" t="s">
        <v>66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65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1</v>
      </c>
      <c r="B4" s="49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1078000</v>
      </c>
      <c r="C11" s="4"/>
      <c r="D11" s="4"/>
      <c r="E11" s="4"/>
    </row>
    <row r="12" spans="1:7" ht="15" customHeight="1" x14ac:dyDescent="0.15">
      <c r="A12" s="2" t="s">
        <v>37</v>
      </c>
      <c r="B12" s="12">
        <v>43084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38</v>
      </c>
      <c r="B15" s="14" t="s">
        <v>39</v>
      </c>
      <c r="C15" s="15" t="s">
        <v>40</v>
      </c>
      <c r="D15" s="15" t="s">
        <v>41</v>
      </c>
      <c r="E15" s="16" t="s">
        <v>42</v>
      </c>
      <c r="F15" s="16" t="s">
        <v>43</v>
      </c>
      <c r="G15" s="15" t="s">
        <v>44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 x14ac:dyDescent="0.15">
      <c r="A17" s="24" t="s">
        <v>45</v>
      </c>
      <c r="B17" s="25" t="s">
        <v>46</v>
      </c>
      <c r="C17" s="19">
        <v>1</v>
      </c>
      <c r="D17" s="26">
        <v>800000</v>
      </c>
      <c r="E17" s="21">
        <f>C17*D17</f>
        <v>800000</v>
      </c>
      <c r="F17" s="22">
        <f>E17*10%</f>
        <v>80000</v>
      </c>
      <c r="G17" s="22">
        <f>SUM(E17:F17)</f>
        <v>880000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47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48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49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64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50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51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52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53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54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55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56</v>
      </c>
      <c r="B31" s="28" t="s">
        <v>57</v>
      </c>
      <c r="C31" s="19">
        <v>1</v>
      </c>
      <c r="D31" s="26">
        <v>180000</v>
      </c>
      <c r="E31" s="21">
        <f>C31*D31</f>
        <v>180000</v>
      </c>
      <c r="F31" s="22">
        <f>E31*10%</f>
        <v>18000</v>
      </c>
      <c r="G31" s="22">
        <f>SUM(E31:F31)</f>
        <v>198000</v>
      </c>
    </row>
    <row r="32" spans="1:9" s="2" customFormat="1" ht="15" customHeight="1" x14ac:dyDescent="0.15">
      <c r="A32" s="24"/>
      <c r="B32" s="28" t="s">
        <v>58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6"/>
      <c r="E35" s="21">
        <f>C35*D35</f>
        <v>0</v>
      </c>
      <c r="F35" s="22">
        <f>E35*10%</f>
        <v>0</v>
      </c>
      <c r="G35" s="22">
        <f>SUM(E35:F35)</f>
        <v>0</v>
      </c>
    </row>
    <row r="36" spans="1:7" s="2" customFormat="1" ht="15" customHeight="1" x14ac:dyDescent="0.15">
      <c r="A36" s="24"/>
      <c r="B36" s="28"/>
      <c r="C36" s="19"/>
      <c r="D36" s="26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59</v>
      </c>
      <c r="B45" s="37"/>
      <c r="C45" s="6"/>
      <c r="D45" s="38" t="s">
        <v>60</v>
      </c>
      <c r="E45" s="39">
        <f>SUM(E16:E44)</f>
        <v>980000</v>
      </c>
      <c r="F45" s="39">
        <f>SUM(F16:F44)</f>
        <v>98000</v>
      </c>
      <c r="G45" s="39">
        <f>SUM(G16:G44)</f>
        <v>1078000</v>
      </c>
    </row>
    <row r="46" spans="1:7" s="2" customFormat="1" ht="15" customHeight="1" thickBot="1" x14ac:dyDescent="0.2">
      <c r="A46" s="40" t="s">
        <v>61</v>
      </c>
      <c r="B46" s="41" t="s">
        <v>62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63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1</v>
      </c>
      <c r="B4" s="49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968000</v>
      </c>
      <c r="C11" s="4"/>
      <c r="D11" s="4"/>
      <c r="E11" s="4"/>
    </row>
    <row r="12" spans="1:7" ht="15" customHeight="1" x14ac:dyDescent="0.15">
      <c r="A12" s="2" t="s">
        <v>8</v>
      </c>
      <c r="B12" s="12">
        <v>43084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 x14ac:dyDescent="0.15">
      <c r="A17" s="24" t="s">
        <v>17</v>
      </c>
      <c r="B17" s="25" t="s">
        <v>36</v>
      </c>
      <c r="C17" s="19">
        <v>1</v>
      </c>
      <c r="D17" s="26">
        <v>700000</v>
      </c>
      <c r="E17" s="21">
        <f>C17*D17</f>
        <v>700000</v>
      </c>
      <c r="F17" s="22">
        <f>E17*10%</f>
        <v>70000</v>
      </c>
      <c r="G17" s="22">
        <f>SUM(E17:F17)</f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35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30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32</v>
      </c>
      <c r="B31" s="28" t="s">
        <v>33</v>
      </c>
      <c r="C31" s="19">
        <v>1</v>
      </c>
      <c r="D31" s="26">
        <v>180000</v>
      </c>
      <c r="E31" s="21">
        <f>C31*D31</f>
        <v>180000</v>
      </c>
      <c r="F31" s="22">
        <f>E31*10%</f>
        <v>18000</v>
      </c>
      <c r="G31" s="22">
        <f>SUM(E31:F31)</f>
        <v>198000</v>
      </c>
    </row>
    <row r="32" spans="1:9" s="2" customFormat="1" ht="15" customHeight="1" x14ac:dyDescent="0.15">
      <c r="A32" s="24"/>
      <c r="B32" s="28" t="s">
        <v>34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6"/>
      <c r="E34" s="21">
        <f>C34*D34</f>
        <v>0</v>
      </c>
      <c r="F34" s="22">
        <f>E34*10%</f>
        <v>0</v>
      </c>
      <c r="G34" s="22">
        <f>SUM(E34:F34)</f>
        <v>0</v>
      </c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22</v>
      </c>
      <c r="B45" s="37"/>
      <c r="C45" s="6"/>
      <c r="D45" s="38" t="s">
        <v>23</v>
      </c>
      <c r="E45" s="39">
        <f>SUM(E16:E44)</f>
        <v>880000</v>
      </c>
      <c r="F45" s="39">
        <f>SUM(F16:F44)</f>
        <v>88000</v>
      </c>
      <c r="G45" s="39">
        <f>SUM(G16:G44)</f>
        <v>968000</v>
      </c>
    </row>
    <row r="46" spans="1:7" s="2" customFormat="1" ht="15" customHeight="1" thickBot="1" x14ac:dyDescent="0.2">
      <c r="A46" s="40" t="s">
        <v>24</v>
      </c>
      <c r="B46" s="41" t="s">
        <v>25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경량</vt:lpstr>
      <vt:lpstr>일반노트북</vt:lpstr>
      <vt:lpstr>데스크탑i5</vt:lpstr>
      <vt:lpstr>데스크탑i3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2017-11-30T09:36:56Z</cp:lastPrinted>
  <dcterms:created xsi:type="dcterms:W3CDTF">2017-07-18T04:06:20Z</dcterms:created>
  <dcterms:modified xsi:type="dcterms:W3CDTF">2017-12-15T02:34:00Z</dcterms:modified>
</cp:coreProperties>
</file>