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4795" windowHeight="11985"/>
  </bookViews>
  <sheets>
    <sheet name="최종" sheetId="4" r:id="rId1"/>
    <sheet name="초안" sheetId="1" r:id="rId2"/>
    <sheet name="품목별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11" i="4" l="1"/>
  <c r="F4" i="4"/>
  <c r="F10" i="4"/>
  <c r="F8" i="4"/>
  <c r="F7" i="4"/>
  <c r="F6" i="4"/>
  <c r="F5" i="4"/>
  <c r="F3" i="4"/>
  <c r="F2" i="4"/>
  <c r="H31" i="2" l="1"/>
  <c r="H29" i="2" l="1"/>
  <c r="F31" i="2"/>
  <c r="F29" i="2"/>
  <c r="F28" i="2"/>
  <c r="F19" i="2"/>
  <c r="F9" i="2"/>
  <c r="F27" i="2"/>
  <c r="F26" i="2"/>
  <c r="F25" i="2"/>
  <c r="F24" i="2"/>
  <c r="F23" i="2"/>
  <c r="F22" i="2"/>
  <c r="F18" i="2"/>
  <c r="F17" i="2"/>
  <c r="F16" i="2"/>
  <c r="F15" i="2"/>
  <c r="F14" i="2"/>
  <c r="F13" i="2"/>
  <c r="F12" i="2"/>
  <c r="F3" i="2"/>
  <c r="F4" i="2"/>
  <c r="F5" i="2"/>
  <c r="F6" i="2"/>
  <c r="F7" i="2"/>
  <c r="F8" i="2"/>
  <c r="F2" i="2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" i="1"/>
</calcChain>
</file>

<file path=xl/sharedStrings.xml><?xml version="1.0" encoding="utf-8"?>
<sst xmlns="http://schemas.openxmlformats.org/spreadsheetml/2006/main" count="107" uniqueCount="49">
  <si>
    <t>CPU</t>
  </si>
  <si>
    <t>Intel Core i7-6700</t>
  </si>
  <si>
    <t>RAM</t>
  </si>
  <si>
    <t>삼성전자 DDR4 16GB PC4-17000</t>
  </si>
  <si>
    <t>CORSAIR DDR4 32GB PC4-25600 CL16</t>
  </si>
  <si>
    <t>SSD</t>
  </si>
  <si>
    <t>삼성전자 850 EVO series 250GB</t>
  </si>
  <si>
    <t>HDD</t>
  </si>
  <si>
    <t>WD 1TB BLUE WD 10EZEX (SATA3/7200/64M)</t>
  </si>
  <si>
    <t>VGA</t>
  </si>
  <si>
    <t>Geforce GTX 1080 8GB</t>
  </si>
  <si>
    <t>MB</t>
  </si>
  <si>
    <t>ASUS B150M-A/M.2iBORA</t>
  </si>
  <si>
    <t>MSI Z170 KRAIT GAMING</t>
  </si>
  <si>
    <t>CASE</t>
  </si>
  <si>
    <t>BRAVOTEC 디파이 B40 BLACK</t>
  </si>
  <si>
    <t>ABKO NCORE G200 타노스 USB3.0</t>
  </si>
  <si>
    <t>Power Supply</t>
  </si>
  <si>
    <t>CORSAIR CX750 80PLUS BRONZE</t>
  </si>
  <si>
    <t>마이크로닉스 Performance II HV 850W Bronze</t>
  </si>
  <si>
    <t>N/W</t>
  </si>
  <si>
    <t>CISCO SG95-16 스위치허브</t>
  </si>
  <si>
    <t>Rack</t>
  </si>
  <si>
    <t>ACNE 현대 서버렉/SH750-SH2000통프레임</t>
  </si>
  <si>
    <t>번호</t>
  </si>
  <si>
    <t>분류</t>
  </si>
  <si>
    <t>제품명</t>
  </si>
  <si>
    <t>판매가</t>
  </si>
  <si>
    <t>수량</t>
  </si>
  <si>
    <t>합계</t>
  </si>
  <si>
    <r>
      <t xml:space="preserve">[INTEL] 코어6세대 i7-6700 정품박스 (스카이레이크/3.4GHz/8MB/쿨러포함) </t>
    </r>
    <r>
      <rPr>
        <sz val="9"/>
        <color rgb="FF1A75D2"/>
        <rFont val="Verdana"/>
        <family val="2"/>
      </rPr>
      <t>-343920</t>
    </r>
  </si>
  <si>
    <t>메인보드</t>
  </si>
  <si>
    <r>
      <t xml:space="preserve">[MSI] Z170 KRAIT GAMING (인텔Z170/ATX) </t>
    </r>
    <r>
      <rPr>
        <sz val="9"/>
        <color rgb="FF1A75D2"/>
        <rFont val="Verdana"/>
        <family val="2"/>
      </rPr>
      <t>-342057</t>
    </r>
  </si>
  <si>
    <r>
      <t xml:space="preserve">[GIGABYTE] GA-B150M-DS3H 듀러블에디션 피씨디렉트 (인텔B150/M-ATX) </t>
    </r>
    <r>
      <rPr>
        <sz val="9"/>
        <color rgb="FF1A75D2"/>
        <rFont val="Verdana"/>
        <family val="2"/>
      </rPr>
      <t>-350194</t>
    </r>
  </si>
  <si>
    <t>램(RAM)</t>
  </si>
  <si>
    <r>
      <t xml:space="preserve">[삼성전자] 삼성 DDR4 16GB PC4-19200 </t>
    </r>
    <r>
      <rPr>
        <sz val="9"/>
        <color rgb="FF1A75D2"/>
        <rFont val="Verdana"/>
        <family val="2"/>
      </rPr>
      <t>-390790</t>
    </r>
  </si>
  <si>
    <r>
      <t xml:space="preserve">[WD] Blue 1TB WD10EZEX (3.5HDD/SATA3/7200rpm/64M) </t>
    </r>
    <r>
      <rPr>
        <sz val="9"/>
        <color rgb="FF1A75D2"/>
        <rFont val="Verdana"/>
        <family val="2"/>
      </rPr>
      <t>-224775</t>
    </r>
  </si>
  <si>
    <t>그래픽카드</t>
  </si>
  <si>
    <r>
      <t xml:space="preserve">[GIGABYTE] GeForce GTX1080 G1 Gaming D5X 8GB </t>
    </r>
    <r>
      <rPr>
        <sz val="9"/>
        <color rgb="FF1A75D2"/>
        <rFont val="Verdana"/>
        <family val="2"/>
      </rPr>
      <t>-367535</t>
    </r>
  </si>
  <si>
    <t>컴퓨터부품</t>
  </si>
  <si>
    <r>
      <t xml:space="preserve">[삼성전자] 850 EVO series 250GB M.2 SSD MZ-N5E250BW </t>
    </r>
    <r>
      <rPr>
        <sz val="9"/>
        <color rgb="FF1A75D2"/>
        <rFont val="Verdana"/>
        <family val="2"/>
      </rPr>
      <t>-330726</t>
    </r>
  </si>
  <si>
    <t>PC 케이스</t>
  </si>
  <si>
    <r>
      <t xml:space="preserve">[아마퀘스트] AMAQUEST F4514 4U 블랙 (랙마운트형) </t>
    </r>
    <r>
      <rPr>
        <sz val="9"/>
        <color rgb="FF1A75D2"/>
        <rFont val="Verdana"/>
        <family val="2"/>
      </rPr>
      <t>-158751</t>
    </r>
  </si>
  <si>
    <t>파워서플라이</t>
  </si>
  <si>
    <r>
      <t xml:space="preserve">[CORSAIR] CX750 80PLUS BRONZE (ATX/750W) </t>
    </r>
    <r>
      <rPr>
        <sz val="9"/>
        <color rgb="FF1A75D2"/>
        <rFont val="Verdana"/>
        <family val="2"/>
      </rPr>
      <t>-320542</t>
    </r>
  </si>
  <si>
    <r>
      <t xml:space="preserve">[마이크로닉스] Performance II HV 850W Bronze (ATX/850W) </t>
    </r>
    <r>
      <rPr>
        <sz val="9"/>
        <color rgb="FF1A75D2"/>
        <rFont val="Verdana"/>
        <family val="2"/>
      </rPr>
      <t>-329252</t>
    </r>
  </si>
  <si>
    <r>
      <t xml:space="preserve">[BRAVOTEC] 디파이 B45 블랙 화이트 (미니타워) </t>
    </r>
    <r>
      <rPr>
        <sz val="9"/>
        <color rgb="FF1A75D2"/>
        <rFont val="Verdana"/>
        <family val="2"/>
      </rPr>
      <t>-388316</t>
    </r>
  </si>
  <si>
    <t>SSD</t>
    <phoneticPr fontId="3" type="noConversion"/>
  </si>
  <si>
    <r>
      <t xml:space="preserve">PC </t>
    </r>
    <r>
      <rPr>
        <sz val="9"/>
        <color rgb="FF222222"/>
        <rFont val="돋움"/>
        <family val="3"/>
        <charset val="129"/>
      </rPr>
      <t>케이스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</si>
</sst>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9"/>
      <color rgb="FF6B6B6B"/>
      <name val="Verdana"/>
      <family val="2"/>
    </font>
    <font>
      <sz val="9"/>
      <color rgb="FF222222"/>
      <name val="Verdana"/>
      <family val="2"/>
    </font>
    <font>
      <sz val="9"/>
      <color rgb="FF1A75D2"/>
      <name val="Verdana"/>
      <family val="2"/>
    </font>
    <font>
      <sz val="9"/>
      <color rgb="FF222222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rgb="FF474747"/>
      </top>
      <bottom style="medium">
        <color rgb="FFBEBEBE"/>
      </bottom>
      <diagonal/>
    </border>
    <border>
      <left/>
      <right/>
      <top style="medium">
        <color rgb="FFE1E1E2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0" fillId="0" borderId="0" xfId="0" applyNumberForma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1" fontId="2" fillId="0" borderId="2" xfId="1" applyFont="1" applyBorder="1" applyAlignment="1">
      <alignment vertical="center" wrapText="1"/>
    </xf>
    <xf numFmtId="41" fontId="2" fillId="0" borderId="4" xfId="1" applyFont="1" applyBorder="1" applyAlignment="1">
      <alignment vertical="center" wrapText="1"/>
    </xf>
    <xf numFmtId="41" fontId="0" fillId="0" borderId="0" xfId="1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41" fontId="5" fillId="0" borderId="0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3" sqref="C13"/>
    </sheetView>
  </sheetViews>
  <sheetFormatPr defaultRowHeight="35.25" customHeight="1" x14ac:dyDescent="0.3"/>
  <cols>
    <col min="3" max="3" width="31" customWidth="1"/>
    <col min="6" max="6" width="10.25" bestFit="1" customWidth="1"/>
    <col min="8" max="8" width="11.875" style="8" bestFit="1" customWidth="1"/>
  </cols>
  <sheetData>
    <row r="1" spans="1:6" ht="35.25" customHeight="1" thickTop="1" thickBot="1" x14ac:dyDescent="0.35">
      <c r="A1" s="9" t="s">
        <v>24</v>
      </c>
      <c r="B1" s="9" t="s">
        <v>25</v>
      </c>
      <c r="C1" s="9" t="s">
        <v>26</v>
      </c>
      <c r="D1" s="9" t="s">
        <v>27</v>
      </c>
      <c r="E1" s="9" t="s">
        <v>28</v>
      </c>
      <c r="F1" s="9" t="s">
        <v>29</v>
      </c>
    </row>
    <row r="2" spans="1:6" ht="35.25" customHeight="1" thickBot="1" x14ac:dyDescent="0.35">
      <c r="A2" s="10">
        <v>1</v>
      </c>
      <c r="B2" s="10" t="s">
        <v>0</v>
      </c>
      <c r="C2" s="11" t="s">
        <v>30</v>
      </c>
      <c r="D2" s="12">
        <v>374920</v>
      </c>
      <c r="E2" s="10">
        <v>8</v>
      </c>
      <c r="F2" s="12">
        <f>D2*E2</f>
        <v>2999360</v>
      </c>
    </row>
    <row r="3" spans="1:6" ht="35.25" customHeight="1" thickBot="1" x14ac:dyDescent="0.35">
      <c r="A3" s="10">
        <v>2</v>
      </c>
      <c r="B3" s="10" t="s">
        <v>31</v>
      </c>
      <c r="C3" s="11" t="s">
        <v>32</v>
      </c>
      <c r="D3" s="12">
        <v>179000</v>
      </c>
      <c r="E3" s="10">
        <v>1</v>
      </c>
      <c r="F3" s="12">
        <f t="shared" ref="F3:F10" si="0">D3*E3</f>
        <v>179000</v>
      </c>
    </row>
    <row r="4" spans="1:6" ht="35.25" customHeight="1" thickBot="1" x14ac:dyDescent="0.35">
      <c r="A4" s="10">
        <v>2</v>
      </c>
      <c r="B4" s="10" t="s">
        <v>31</v>
      </c>
      <c r="C4" s="11" t="s">
        <v>33</v>
      </c>
      <c r="D4" s="12">
        <v>89000</v>
      </c>
      <c r="E4" s="10">
        <v>1</v>
      </c>
      <c r="F4" s="12">
        <f t="shared" si="0"/>
        <v>89000</v>
      </c>
    </row>
    <row r="5" spans="1:6" ht="35.25" customHeight="1" thickBot="1" x14ac:dyDescent="0.35">
      <c r="A5" s="10">
        <v>3</v>
      </c>
      <c r="B5" s="10" t="s">
        <v>34</v>
      </c>
      <c r="C5" s="11" t="s">
        <v>35</v>
      </c>
      <c r="D5" s="12">
        <v>151960</v>
      </c>
      <c r="E5" s="10">
        <v>18</v>
      </c>
      <c r="F5" s="12">
        <f t="shared" si="0"/>
        <v>2735280</v>
      </c>
    </row>
    <row r="6" spans="1:6" ht="35.25" customHeight="1" thickBot="1" x14ac:dyDescent="0.35">
      <c r="A6" s="10">
        <v>4</v>
      </c>
      <c r="B6" s="10" t="s">
        <v>7</v>
      </c>
      <c r="C6" s="11" t="s">
        <v>36</v>
      </c>
      <c r="D6" s="12">
        <v>59000</v>
      </c>
      <c r="E6" s="10">
        <v>2</v>
      </c>
      <c r="F6" s="12">
        <f t="shared" si="0"/>
        <v>118000</v>
      </c>
    </row>
    <row r="7" spans="1:6" ht="35.25" customHeight="1" thickBot="1" x14ac:dyDescent="0.35">
      <c r="A7" s="10">
        <v>5</v>
      </c>
      <c r="B7" s="10" t="s">
        <v>39</v>
      </c>
      <c r="C7" s="11" t="s">
        <v>40</v>
      </c>
      <c r="D7" s="12">
        <v>129000</v>
      </c>
      <c r="E7" s="10">
        <v>8</v>
      </c>
      <c r="F7" s="12">
        <f t="shared" si="0"/>
        <v>1032000</v>
      </c>
    </row>
    <row r="8" spans="1:6" ht="35.25" customHeight="1" thickBot="1" x14ac:dyDescent="0.35">
      <c r="A8" s="10">
        <v>6</v>
      </c>
      <c r="B8" s="10" t="s">
        <v>41</v>
      </c>
      <c r="C8" s="11" t="s">
        <v>42</v>
      </c>
      <c r="D8" s="12">
        <v>89900</v>
      </c>
      <c r="E8" s="10">
        <v>2</v>
      </c>
      <c r="F8" s="12">
        <f t="shared" si="0"/>
        <v>179800</v>
      </c>
    </row>
    <row r="9" spans="1:6" ht="35.25" customHeight="1" thickBot="1" x14ac:dyDescent="0.35">
      <c r="A9" s="10"/>
      <c r="B9" s="10" t="s">
        <v>48</v>
      </c>
      <c r="C9" s="11"/>
      <c r="D9" s="12"/>
      <c r="E9" s="10">
        <v>6</v>
      </c>
      <c r="F9" s="12"/>
    </row>
    <row r="10" spans="1:6" ht="35.25" customHeight="1" thickBot="1" x14ac:dyDescent="0.35">
      <c r="A10" s="10">
        <v>7</v>
      </c>
      <c r="B10" s="10" t="s">
        <v>43</v>
      </c>
      <c r="C10" s="11" t="s">
        <v>44</v>
      </c>
      <c r="D10" s="12">
        <v>91600</v>
      </c>
      <c r="E10" s="10">
        <v>6</v>
      </c>
      <c r="F10" s="12">
        <f t="shared" si="0"/>
        <v>549600</v>
      </c>
    </row>
    <row r="11" spans="1:6" ht="35.25" customHeight="1" x14ac:dyDescent="0.3">
      <c r="A11" s="17"/>
      <c r="B11" s="10" t="s">
        <v>43</v>
      </c>
      <c r="C11" s="11" t="s">
        <v>45</v>
      </c>
      <c r="D11" s="12">
        <v>147000</v>
      </c>
      <c r="E11" s="10">
        <v>2</v>
      </c>
      <c r="F11" s="12">
        <f t="shared" ref="F11" si="1">D11*E11</f>
        <v>294000</v>
      </c>
    </row>
    <row r="12" spans="1:6" ht="35.25" customHeight="1" thickBot="1" x14ac:dyDescent="0.35">
      <c r="F12" s="3"/>
    </row>
    <row r="13" spans="1:6" ht="35.25" customHeight="1" thickBot="1" x14ac:dyDescent="0.35">
      <c r="A13" s="10"/>
      <c r="B13" s="10"/>
      <c r="C13" s="11"/>
      <c r="D13" s="12"/>
      <c r="E13" s="10"/>
      <c r="F13" s="12"/>
    </row>
    <row r="14" spans="1:6" ht="35.25" customHeight="1" thickBot="1" x14ac:dyDescent="0.35">
      <c r="A14" s="10"/>
      <c r="B14" s="10"/>
      <c r="C14" s="11"/>
      <c r="D14" s="12"/>
      <c r="E14" s="10"/>
      <c r="F14" s="12"/>
    </row>
    <row r="15" spans="1:6" ht="35.25" customHeight="1" thickBot="1" x14ac:dyDescent="0.35">
      <c r="A15" s="10"/>
      <c r="B15" s="10"/>
      <c r="C15" s="11"/>
      <c r="D15" s="12"/>
      <c r="E15" s="10"/>
      <c r="F15" s="12"/>
    </row>
    <row r="16" spans="1:6" ht="35.25" customHeight="1" x14ac:dyDescent="0.3">
      <c r="A16" s="10"/>
      <c r="B16" s="10"/>
      <c r="C16" s="11"/>
      <c r="D16" s="12"/>
      <c r="E16" s="10"/>
      <c r="F16" s="12"/>
    </row>
    <row r="18" spans="6:6" ht="35.25" customHeight="1" x14ac:dyDescent="0.3">
      <c r="F18" s="3"/>
    </row>
  </sheetData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6" sqref="C16"/>
    </sheetView>
  </sheetViews>
  <sheetFormatPr defaultColWidth="14.5" defaultRowHeight="27.75" customHeight="1" x14ac:dyDescent="0.3"/>
  <cols>
    <col min="1" max="1" width="9.375" customWidth="1"/>
    <col min="2" max="2" width="30.875" customWidth="1"/>
    <col min="3" max="3" width="5" style="8" bestFit="1" customWidth="1"/>
    <col min="4" max="4" width="11.375" style="8" bestFit="1" customWidth="1"/>
    <col min="5" max="5" width="11.625" style="8" bestFit="1" customWidth="1"/>
  </cols>
  <sheetData>
    <row r="1" spans="1:5" ht="27.75" customHeight="1" thickBot="1" x14ac:dyDescent="0.35">
      <c r="A1" s="1" t="s">
        <v>0</v>
      </c>
      <c r="B1" s="2" t="s">
        <v>1</v>
      </c>
      <c r="C1" s="6">
        <v>8</v>
      </c>
      <c r="D1" s="6">
        <f>E1/C1</f>
        <v>398200</v>
      </c>
      <c r="E1" s="6">
        <v>3185600</v>
      </c>
    </row>
    <row r="2" spans="1:5" ht="27.75" customHeight="1" thickBot="1" x14ac:dyDescent="0.35">
      <c r="A2" s="15" t="s">
        <v>2</v>
      </c>
      <c r="B2" s="4" t="s">
        <v>3</v>
      </c>
      <c r="C2" s="7">
        <v>16</v>
      </c>
      <c r="D2" s="6">
        <f t="shared" ref="D2:D14" si="0">E2/C2</f>
        <v>92750</v>
      </c>
      <c r="E2" s="7">
        <v>1484000</v>
      </c>
    </row>
    <row r="3" spans="1:5" ht="27.75" customHeight="1" thickBot="1" x14ac:dyDescent="0.35">
      <c r="A3" s="16"/>
      <c r="B3" s="4" t="s">
        <v>4</v>
      </c>
      <c r="C3" s="7">
        <v>1</v>
      </c>
      <c r="D3" s="6">
        <f t="shared" si="0"/>
        <v>319000</v>
      </c>
      <c r="E3" s="7">
        <v>319000</v>
      </c>
    </row>
    <row r="4" spans="1:5" ht="27.75" customHeight="1" thickBot="1" x14ac:dyDescent="0.35">
      <c r="A4" s="5" t="s">
        <v>5</v>
      </c>
      <c r="B4" s="4" t="s">
        <v>6</v>
      </c>
      <c r="C4" s="7">
        <v>8</v>
      </c>
      <c r="D4" s="6">
        <f t="shared" si="0"/>
        <v>115000</v>
      </c>
      <c r="E4" s="7">
        <v>920000</v>
      </c>
    </row>
    <row r="5" spans="1:5" ht="27.75" customHeight="1" thickBot="1" x14ac:dyDescent="0.35">
      <c r="A5" s="5" t="s">
        <v>7</v>
      </c>
      <c r="B5" s="4" t="s">
        <v>8</v>
      </c>
      <c r="C5" s="7">
        <v>2</v>
      </c>
      <c r="D5" s="6">
        <f t="shared" si="0"/>
        <v>57200</v>
      </c>
      <c r="E5" s="7">
        <v>114400</v>
      </c>
    </row>
    <row r="6" spans="1:5" ht="27.75" customHeight="1" thickBot="1" x14ac:dyDescent="0.35">
      <c r="A6" s="5" t="s">
        <v>9</v>
      </c>
      <c r="B6" s="4" t="s">
        <v>10</v>
      </c>
      <c r="C6" s="7">
        <v>2</v>
      </c>
      <c r="D6" s="6">
        <f t="shared" si="0"/>
        <v>1010500</v>
      </c>
      <c r="E6" s="7">
        <v>2021000</v>
      </c>
    </row>
    <row r="7" spans="1:5" ht="27.75" customHeight="1" thickBot="1" x14ac:dyDescent="0.35">
      <c r="A7" s="15" t="s">
        <v>11</v>
      </c>
      <c r="B7" s="4" t="s">
        <v>12</v>
      </c>
      <c r="C7" s="7">
        <v>7</v>
      </c>
      <c r="D7" s="6">
        <f t="shared" si="0"/>
        <v>91500</v>
      </c>
      <c r="E7" s="7">
        <v>640500</v>
      </c>
    </row>
    <row r="8" spans="1:5" ht="27.75" customHeight="1" thickBot="1" x14ac:dyDescent="0.35">
      <c r="A8" s="16"/>
      <c r="B8" s="4" t="s">
        <v>13</v>
      </c>
      <c r="C8" s="7">
        <v>1</v>
      </c>
      <c r="D8" s="6">
        <f t="shared" si="0"/>
        <v>194020</v>
      </c>
      <c r="E8" s="7">
        <v>194020</v>
      </c>
    </row>
    <row r="9" spans="1:5" ht="27.75" customHeight="1" thickBot="1" x14ac:dyDescent="0.35">
      <c r="A9" s="15" t="s">
        <v>14</v>
      </c>
      <c r="B9" s="4" t="s">
        <v>15</v>
      </c>
      <c r="C9" s="7">
        <v>7</v>
      </c>
      <c r="D9" s="6">
        <f t="shared" si="0"/>
        <v>38990</v>
      </c>
      <c r="E9" s="7">
        <v>272930</v>
      </c>
    </row>
    <row r="10" spans="1:5" ht="27.75" customHeight="1" thickBot="1" x14ac:dyDescent="0.35">
      <c r="A10" s="16"/>
      <c r="B10" s="4" t="s">
        <v>16</v>
      </c>
      <c r="C10" s="7">
        <v>1</v>
      </c>
      <c r="D10" s="6">
        <f t="shared" si="0"/>
        <v>56000</v>
      </c>
      <c r="E10" s="7">
        <v>56000</v>
      </c>
    </row>
    <row r="11" spans="1:5" ht="27.75" customHeight="1" thickBot="1" x14ac:dyDescent="0.35">
      <c r="A11" s="15" t="s">
        <v>17</v>
      </c>
      <c r="B11" s="4" t="s">
        <v>18</v>
      </c>
      <c r="C11" s="7">
        <v>7</v>
      </c>
      <c r="D11" s="6">
        <f t="shared" si="0"/>
        <v>88900</v>
      </c>
      <c r="E11" s="7">
        <v>622300</v>
      </c>
    </row>
    <row r="12" spans="1:5" ht="27.75" customHeight="1" thickBot="1" x14ac:dyDescent="0.35">
      <c r="A12" s="16"/>
      <c r="B12" s="4" t="s">
        <v>19</v>
      </c>
      <c r="C12" s="7">
        <v>1</v>
      </c>
      <c r="D12" s="6">
        <f t="shared" si="0"/>
        <v>147000</v>
      </c>
      <c r="E12" s="7">
        <v>147000</v>
      </c>
    </row>
    <row r="13" spans="1:5" ht="27.75" customHeight="1" thickBot="1" x14ac:dyDescent="0.35">
      <c r="A13" s="5" t="s">
        <v>20</v>
      </c>
      <c r="B13" s="4" t="s">
        <v>21</v>
      </c>
      <c r="C13" s="7">
        <v>1</v>
      </c>
      <c r="D13" s="6">
        <f t="shared" si="0"/>
        <v>172860</v>
      </c>
      <c r="E13" s="7">
        <v>172860</v>
      </c>
    </row>
    <row r="14" spans="1:5" ht="27.75" customHeight="1" thickBot="1" x14ac:dyDescent="0.35">
      <c r="A14" s="5" t="s">
        <v>22</v>
      </c>
      <c r="B14" s="4" t="s">
        <v>23</v>
      </c>
      <c r="C14" s="7">
        <v>1</v>
      </c>
      <c r="D14" s="6">
        <f t="shared" si="0"/>
        <v>650000</v>
      </c>
      <c r="E14" s="7">
        <v>650000</v>
      </c>
    </row>
  </sheetData>
  <mergeCells count="4">
    <mergeCell ref="A2:A3"/>
    <mergeCell ref="A7:A8"/>
    <mergeCell ref="A9:A10"/>
    <mergeCell ref="A11:A12"/>
  </mergeCells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workbookViewId="0">
      <selection activeCell="E18" sqref="C18:E18"/>
    </sheetView>
  </sheetViews>
  <sheetFormatPr defaultRowHeight="21.75" customHeight="1" x14ac:dyDescent="0.3"/>
  <cols>
    <col min="3" max="3" width="31" customWidth="1"/>
    <col min="6" max="6" width="10.25" bestFit="1" customWidth="1"/>
    <col min="8" max="8" width="11.875" style="8" bestFit="1" customWidth="1"/>
  </cols>
  <sheetData>
    <row r="1" spans="1:8" ht="21.75" customHeight="1" thickTop="1" thickBot="1" x14ac:dyDescent="0.35">
      <c r="A1" s="9" t="s">
        <v>24</v>
      </c>
      <c r="B1" s="9" t="s">
        <v>25</v>
      </c>
      <c r="C1" s="9" t="s">
        <v>26</v>
      </c>
      <c r="D1" s="9" t="s">
        <v>27</v>
      </c>
      <c r="E1" s="9" t="s">
        <v>28</v>
      </c>
      <c r="F1" s="9" t="s">
        <v>29</v>
      </c>
    </row>
    <row r="2" spans="1:8" ht="21.75" customHeight="1" thickBot="1" x14ac:dyDescent="0.35">
      <c r="A2" s="10">
        <v>1</v>
      </c>
      <c r="B2" s="10" t="s">
        <v>0</v>
      </c>
      <c r="C2" s="11" t="s">
        <v>30</v>
      </c>
      <c r="D2" s="12">
        <v>374920</v>
      </c>
      <c r="E2" s="10">
        <v>1</v>
      </c>
      <c r="F2" s="12">
        <f>D2*E2</f>
        <v>374920</v>
      </c>
    </row>
    <row r="3" spans="1:8" ht="21.75" customHeight="1" thickBot="1" x14ac:dyDescent="0.35">
      <c r="A3" s="10">
        <v>2</v>
      </c>
      <c r="B3" s="10" t="s">
        <v>31</v>
      </c>
      <c r="C3" s="11" t="s">
        <v>32</v>
      </c>
      <c r="D3" s="12">
        <v>179000</v>
      </c>
      <c r="E3" s="10">
        <v>1</v>
      </c>
      <c r="F3" s="12">
        <f t="shared" ref="F3:F8" si="0">D3*E3</f>
        <v>179000</v>
      </c>
    </row>
    <row r="4" spans="1:8" ht="21.75" customHeight="1" thickBot="1" x14ac:dyDescent="0.35">
      <c r="A4" s="10">
        <v>3</v>
      </c>
      <c r="B4" s="10" t="s">
        <v>34</v>
      </c>
      <c r="C4" s="11" t="s">
        <v>35</v>
      </c>
      <c r="D4" s="12">
        <v>151960</v>
      </c>
      <c r="E4" s="10">
        <v>4</v>
      </c>
      <c r="F4" s="12">
        <f t="shared" si="0"/>
        <v>607840</v>
      </c>
    </row>
    <row r="5" spans="1:8" ht="21.75" customHeight="1" thickBot="1" x14ac:dyDescent="0.35">
      <c r="A5" s="10">
        <v>4</v>
      </c>
      <c r="B5" s="10" t="s">
        <v>7</v>
      </c>
      <c r="C5" s="11" t="s">
        <v>36</v>
      </c>
      <c r="D5" s="12">
        <v>59000</v>
      </c>
      <c r="E5" s="10">
        <v>2</v>
      </c>
      <c r="F5" s="12">
        <f t="shared" si="0"/>
        <v>118000</v>
      </c>
    </row>
    <row r="6" spans="1:8" ht="21.75" customHeight="1" thickBot="1" x14ac:dyDescent="0.35">
      <c r="A6" s="10">
        <v>5</v>
      </c>
      <c r="B6" s="10" t="s">
        <v>39</v>
      </c>
      <c r="C6" s="11" t="s">
        <v>40</v>
      </c>
      <c r="D6" s="12">
        <v>129000</v>
      </c>
      <c r="E6" s="10">
        <v>1</v>
      </c>
      <c r="F6" s="12">
        <f t="shared" si="0"/>
        <v>129000</v>
      </c>
    </row>
    <row r="7" spans="1:8" ht="21.75" customHeight="1" thickBot="1" x14ac:dyDescent="0.35">
      <c r="A7" s="10">
        <v>6</v>
      </c>
      <c r="B7" s="10" t="s">
        <v>41</v>
      </c>
      <c r="C7" s="11" t="s">
        <v>42</v>
      </c>
      <c r="D7" s="12">
        <v>89900</v>
      </c>
      <c r="E7" s="10">
        <v>1</v>
      </c>
      <c r="F7" s="12">
        <f t="shared" si="0"/>
        <v>89900</v>
      </c>
    </row>
    <row r="8" spans="1:8" ht="21.75" customHeight="1" x14ac:dyDescent="0.3">
      <c r="A8" s="10">
        <v>7</v>
      </c>
      <c r="B8" s="10" t="s">
        <v>43</v>
      </c>
      <c r="C8" s="11" t="s">
        <v>44</v>
      </c>
      <c r="D8" s="12">
        <v>91600</v>
      </c>
      <c r="E8" s="10">
        <v>1</v>
      </c>
      <c r="F8" s="12">
        <f t="shared" si="0"/>
        <v>91600</v>
      </c>
    </row>
    <row r="9" spans="1:8" ht="21.75" customHeight="1" x14ac:dyDescent="0.3">
      <c r="F9" s="3">
        <f>SUM(F2:F8)</f>
        <v>1590260</v>
      </c>
      <c r="H9" s="8">
        <v>2640000</v>
      </c>
    </row>
    <row r="10" spans="1:8" ht="21.75" customHeight="1" thickBot="1" x14ac:dyDescent="0.35"/>
    <row r="11" spans="1:8" ht="21.75" customHeight="1" thickTop="1" thickBot="1" x14ac:dyDescent="0.35">
      <c r="A11" s="9" t="s">
        <v>24</v>
      </c>
      <c r="B11" s="9" t="s">
        <v>25</v>
      </c>
      <c r="C11" s="9" t="s">
        <v>26</v>
      </c>
      <c r="D11" s="9" t="s">
        <v>27</v>
      </c>
      <c r="E11" s="9" t="s">
        <v>28</v>
      </c>
      <c r="F11" s="9" t="s">
        <v>29</v>
      </c>
    </row>
    <row r="12" spans="1:8" ht="21.75" customHeight="1" thickBot="1" x14ac:dyDescent="0.35">
      <c r="A12" s="10">
        <v>1</v>
      </c>
      <c r="B12" s="10" t="s">
        <v>0</v>
      </c>
      <c r="C12" s="11" t="s">
        <v>30</v>
      </c>
      <c r="D12" s="12">
        <v>374920</v>
      </c>
      <c r="E12" s="10">
        <v>1</v>
      </c>
      <c r="F12" s="12">
        <f>D12*E12</f>
        <v>374920</v>
      </c>
    </row>
    <row r="13" spans="1:8" ht="21.75" customHeight="1" thickBot="1" x14ac:dyDescent="0.35">
      <c r="A13" s="10">
        <v>2</v>
      </c>
      <c r="B13" s="10" t="s">
        <v>31</v>
      </c>
      <c r="C13" s="11" t="s">
        <v>32</v>
      </c>
      <c r="D13" s="12">
        <v>179000</v>
      </c>
      <c r="E13" s="10">
        <v>1</v>
      </c>
      <c r="F13" s="12">
        <f t="shared" ref="F13:F18" si="1">D13*E13</f>
        <v>179000</v>
      </c>
    </row>
    <row r="14" spans="1:8" ht="21.75" customHeight="1" thickBot="1" x14ac:dyDescent="0.35">
      <c r="A14" s="10">
        <v>3</v>
      </c>
      <c r="B14" s="10" t="s">
        <v>34</v>
      </c>
      <c r="C14" s="11" t="s">
        <v>35</v>
      </c>
      <c r="D14" s="12">
        <v>151960</v>
      </c>
      <c r="E14" s="10">
        <v>2</v>
      </c>
      <c r="F14" s="12">
        <f t="shared" si="1"/>
        <v>303920</v>
      </c>
    </row>
    <row r="15" spans="1:8" ht="21.75" customHeight="1" thickBot="1" x14ac:dyDescent="0.35">
      <c r="A15" s="10">
        <v>4</v>
      </c>
      <c r="B15" s="10" t="s">
        <v>37</v>
      </c>
      <c r="C15" s="11" t="s">
        <v>38</v>
      </c>
      <c r="D15" s="12">
        <v>828000</v>
      </c>
      <c r="E15" s="10">
        <v>2</v>
      </c>
      <c r="F15" s="12">
        <f t="shared" si="1"/>
        <v>1656000</v>
      </c>
    </row>
    <row r="16" spans="1:8" ht="21.75" customHeight="1" thickBot="1" x14ac:dyDescent="0.35">
      <c r="A16" s="10">
        <v>5</v>
      </c>
      <c r="B16" s="10" t="s">
        <v>39</v>
      </c>
      <c r="C16" s="11" t="s">
        <v>40</v>
      </c>
      <c r="D16" s="12">
        <v>129000</v>
      </c>
      <c r="E16" s="10">
        <v>1</v>
      </c>
      <c r="F16" s="12">
        <f t="shared" si="1"/>
        <v>129000</v>
      </c>
    </row>
    <row r="17" spans="1:8" ht="21.75" customHeight="1" thickBot="1" x14ac:dyDescent="0.35">
      <c r="A17" s="10">
        <v>6</v>
      </c>
      <c r="B17" s="10" t="s">
        <v>41</v>
      </c>
      <c r="C17" s="11" t="s">
        <v>42</v>
      </c>
      <c r="D17" s="12">
        <v>89900</v>
      </c>
      <c r="E17" s="10">
        <v>1</v>
      </c>
      <c r="F17" s="12">
        <f t="shared" si="1"/>
        <v>89900</v>
      </c>
    </row>
    <row r="18" spans="1:8" ht="21.75" customHeight="1" x14ac:dyDescent="0.3">
      <c r="A18" s="10">
        <v>7</v>
      </c>
      <c r="B18" s="10" t="s">
        <v>43</v>
      </c>
      <c r="C18" s="11" t="s">
        <v>45</v>
      </c>
      <c r="D18" s="12">
        <v>147000</v>
      </c>
      <c r="E18" s="10">
        <v>1</v>
      </c>
      <c r="F18" s="12">
        <f t="shared" si="1"/>
        <v>147000</v>
      </c>
    </row>
    <row r="19" spans="1:8" ht="21.75" customHeight="1" x14ac:dyDescent="0.3">
      <c r="F19" s="3">
        <f>SUM(F12:F18)</f>
        <v>2879740</v>
      </c>
      <c r="H19" s="8">
        <v>4730000</v>
      </c>
    </row>
    <row r="20" spans="1:8" ht="21.75" customHeight="1" thickBot="1" x14ac:dyDescent="0.35"/>
    <row r="21" spans="1:8" ht="21.75" customHeight="1" thickTop="1" thickBot="1" x14ac:dyDescent="0.35">
      <c r="A21" s="9" t="s">
        <v>24</v>
      </c>
      <c r="B21" s="9" t="s">
        <v>25</v>
      </c>
      <c r="C21" s="9" t="s">
        <v>26</v>
      </c>
      <c r="D21" s="9" t="s">
        <v>27</v>
      </c>
      <c r="E21" s="9" t="s">
        <v>28</v>
      </c>
      <c r="F21" s="9" t="s">
        <v>29</v>
      </c>
    </row>
    <row r="22" spans="1:8" ht="21.75" customHeight="1" thickBot="1" x14ac:dyDescent="0.35">
      <c r="A22" s="10">
        <v>1</v>
      </c>
      <c r="B22" s="10" t="s">
        <v>0</v>
      </c>
      <c r="C22" s="11" t="s">
        <v>30</v>
      </c>
      <c r="D22" s="12">
        <v>374920</v>
      </c>
      <c r="E22" s="10">
        <v>1</v>
      </c>
      <c r="F22" s="12">
        <f>D22*E22</f>
        <v>374920</v>
      </c>
    </row>
    <row r="23" spans="1:8" ht="21.75" customHeight="1" thickBot="1" x14ac:dyDescent="0.35">
      <c r="A23" s="10">
        <v>2</v>
      </c>
      <c r="B23" s="10" t="s">
        <v>31</v>
      </c>
      <c r="C23" s="11" t="s">
        <v>33</v>
      </c>
      <c r="D23" s="12">
        <v>89000</v>
      </c>
      <c r="E23" s="10">
        <v>1</v>
      </c>
      <c r="F23" s="12">
        <f t="shared" ref="F23:F27" si="2">D23*E23</f>
        <v>89000</v>
      </c>
    </row>
    <row r="24" spans="1:8" ht="21.75" customHeight="1" thickBot="1" x14ac:dyDescent="0.35">
      <c r="A24" s="10">
        <v>3</v>
      </c>
      <c r="B24" s="10" t="s">
        <v>34</v>
      </c>
      <c r="C24" s="11" t="s">
        <v>35</v>
      </c>
      <c r="D24" s="12">
        <v>151960</v>
      </c>
      <c r="E24" s="10">
        <v>2</v>
      </c>
      <c r="F24" s="12">
        <f t="shared" si="2"/>
        <v>303920</v>
      </c>
    </row>
    <row r="25" spans="1:8" ht="21.75" customHeight="1" thickBot="1" x14ac:dyDescent="0.35">
      <c r="A25" s="10">
        <v>4</v>
      </c>
      <c r="B25" s="10" t="s">
        <v>47</v>
      </c>
      <c r="C25" s="11" t="s">
        <v>40</v>
      </c>
      <c r="D25" s="12">
        <v>129000</v>
      </c>
      <c r="E25" s="10">
        <v>1</v>
      </c>
      <c r="F25" s="12">
        <f t="shared" si="2"/>
        <v>129000</v>
      </c>
    </row>
    <row r="26" spans="1:8" ht="21.75" customHeight="1" thickBot="1" x14ac:dyDescent="0.35">
      <c r="A26" s="10">
        <v>5</v>
      </c>
      <c r="B26" s="10" t="s">
        <v>43</v>
      </c>
      <c r="C26" s="11" t="s">
        <v>44</v>
      </c>
      <c r="D26" s="12">
        <v>91600</v>
      </c>
      <c r="E26" s="10">
        <v>1</v>
      </c>
      <c r="F26" s="12">
        <f t="shared" si="2"/>
        <v>91600</v>
      </c>
    </row>
    <row r="27" spans="1:8" ht="21.75" customHeight="1" x14ac:dyDescent="0.3">
      <c r="A27" s="10">
        <v>6</v>
      </c>
      <c r="B27" s="10" t="s">
        <v>41</v>
      </c>
      <c r="C27" s="11" t="s">
        <v>46</v>
      </c>
      <c r="D27" s="12">
        <v>46000</v>
      </c>
      <c r="E27" s="10">
        <v>1</v>
      </c>
      <c r="F27" s="12">
        <f t="shared" si="2"/>
        <v>46000</v>
      </c>
    </row>
    <row r="28" spans="1:8" ht="21.75" customHeight="1" x14ac:dyDescent="0.3">
      <c r="F28" s="3">
        <f>SUM(F21:F27)</f>
        <v>1034440</v>
      </c>
      <c r="H28" s="8">
        <v>1430000</v>
      </c>
    </row>
    <row r="29" spans="1:8" ht="21.75" customHeight="1" x14ac:dyDescent="0.3">
      <c r="F29" s="13">
        <f>F28*6</f>
        <v>6206640</v>
      </c>
      <c r="H29" s="14">
        <f>H28*6</f>
        <v>8580000</v>
      </c>
    </row>
    <row r="30" spans="1:8" ht="21.75" customHeight="1" x14ac:dyDescent="0.3">
      <c r="H30" s="8">
        <v>1045000</v>
      </c>
    </row>
    <row r="31" spans="1:8" ht="21.75" customHeight="1" x14ac:dyDescent="0.3">
      <c r="F31" s="3">
        <f>SUM(F9,F19,F29)</f>
        <v>10676640</v>
      </c>
      <c r="H31" s="8">
        <f>SUM(H9,H19,H29,H30)</f>
        <v>16995000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최종</vt:lpstr>
      <vt:lpstr>초안</vt:lpstr>
      <vt:lpstr>품목별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2017-03-30T11:53:47Z</cp:lastPrinted>
  <dcterms:created xsi:type="dcterms:W3CDTF">2017-03-09T00:39:26Z</dcterms:created>
  <dcterms:modified xsi:type="dcterms:W3CDTF">2017-03-30T11:53:49Z</dcterms:modified>
</cp:coreProperties>
</file>