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 activeTab="1"/>
  </bookViews>
  <sheets>
    <sheet name="wave" sheetId="4" r:id="rId1"/>
    <sheet name="병원용" sheetId="3" r:id="rId2"/>
  </sheets>
  <calcPr calcId="145621"/>
</workbook>
</file>

<file path=xl/calcChain.xml><?xml version="1.0" encoding="utf-8"?>
<calcChain xmlns="http://schemas.openxmlformats.org/spreadsheetml/2006/main">
  <c r="E41" i="3" l="1"/>
  <c r="E40" i="3"/>
  <c r="E30" i="3"/>
  <c r="F41" i="3" l="1"/>
  <c r="G41" i="3" s="1"/>
  <c r="F40" i="3"/>
  <c r="G40" i="3" s="1"/>
  <c r="F30" i="3"/>
  <c r="G30" i="3" s="1"/>
  <c r="E34" i="4"/>
  <c r="F34" i="4" s="1"/>
  <c r="E31" i="4"/>
  <c r="F31" i="4" s="1"/>
  <c r="G31" i="4" s="1"/>
  <c r="E17" i="4"/>
  <c r="E44" i="4" s="1"/>
  <c r="E31" i="3"/>
  <c r="F31" i="3" s="1"/>
  <c r="G31" i="3" s="1"/>
  <c r="F17" i="4" l="1"/>
  <c r="F44" i="4" s="1"/>
  <c r="G17" i="4"/>
  <c r="G34" i="4"/>
  <c r="G44" i="4" l="1"/>
  <c r="B11" i="4" s="1"/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<sst xmlns="http://schemas.openxmlformats.org/spreadsheetml/2006/main" count="88" uniqueCount="57">
  <si>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</si>
  <si>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</si>
  <si>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</si>
  <si>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</si>
  <si>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</si>
  <si>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</si>
  <si>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</si>
  <si>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</si>
  <si>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</si>
  <si>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</si>
  <si>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</si>
  <si>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</si>
  <si>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</si>
  <si>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</si>
  <si>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</si>
  <si>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</si>
  <si>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</si>
  <si>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</si>
  <si>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</si>
  <si>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</si>
  <si>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</si>
  <si>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</si>
  <si>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</si>
  <si>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</si>
  <si>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DVD Super Multi</t>
    <phoneticPr fontId="3" type="noConversion"/>
  </si>
  <si>
    <t>HP 600 G2</t>
    <phoneticPr fontId="3" type="noConversion"/>
  </si>
  <si>
    <t>8GB 1,600MHz DDR3 Memory (max 32GB)</t>
    <phoneticPr fontId="3" type="noConversion"/>
  </si>
  <si>
    <t>128GB SSD / 1TB HDD</t>
    <phoneticPr fontId="3" type="noConversion"/>
  </si>
  <si>
    <t>(6) USB 3.0 port / (4) USB 2.0 port</t>
    <phoneticPr fontId="3" type="noConversion"/>
  </si>
  <si>
    <t>Windows 7/10 Pro 64bit</t>
    <phoneticPr fontId="3" type="noConversion"/>
  </si>
  <si>
    <t>16GB 1,600MHz DDR3 Memory (max 32GB)</t>
    <phoneticPr fontId="3" type="noConversion"/>
  </si>
  <si>
    <t>인텔 i5-6500 쿼드코어</t>
    <phoneticPr fontId="3" type="noConversion"/>
  </si>
  <si>
    <t>인텔 i7-6700 쿼드코어</t>
    <phoneticPr fontId="3" type="noConversion"/>
  </si>
  <si>
    <t xml:space="preserve">Intel HD530 Graphics </t>
    <phoneticPr fontId="3" type="noConversion"/>
  </si>
  <si>
    <t>nVidia GTX1050 Ti 4GB Graphics</t>
    <phoneticPr fontId="3" type="noConversion"/>
  </si>
  <si>
    <t>성심안과</t>
    <phoneticPr fontId="3" type="noConversion"/>
  </si>
  <si>
    <t>HP 파빌리온 웨이브</t>
    <phoneticPr fontId="3" type="noConversion"/>
  </si>
  <si>
    <t>인텔 i7-7700T 쿼드코어</t>
    <phoneticPr fontId="3" type="noConversion"/>
  </si>
  <si>
    <t>ODD 없음</t>
    <phoneticPr fontId="3" type="noConversion"/>
  </si>
  <si>
    <t>AMD R9 M470 2GB Graphics</t>
    <phoneticPr fontId="3" type="noConversion"/>
  </si>
  <si>
    <t>(3) USB 3.0 port / (1) USB 3.1 port</t>
    <phoneticPr fontId="3" type="noConversion"/>
  </si>
  <si>
    <t>SD 카드리더</t>
    <phoneticPr fontId="3" type="noConversion"/>
  </si>
  <si>
    <t>B&amp;O Play</t>
    <phoneticPr fontId="3" type="noConversion"/>
  </si>
  <si>
    <t>Windows 10 64bit</t>
    <phoneticPr fontId="3" type="noConversion"/>
  </si>
  <si>
    <t>무선랜 + 블루투스 4.0</t>
    <phoneticPr fontId="3" type="noConversion"/>
  </si>
  <si>
    <t>무선키보드 및 무선마우스</t>
    <phoneticPr fontId="3" type="noConversion"/>
  </si>
  <si>
    <t>(1) HDMI v1.4 port, (1) DisplayPort (4k 영상 출력가능 포트 2개)</t>
    <phoneticPr fontId="3" type="noConversion"/>
  </si>
  <si>
    <t>256GB nvme SSD / 2TB HDD</t>
    <phoneticPr fontId="3" type="noConversion"/>
  </si>
  <si>
    <t>크기</t>
    <phoneticPr fontId="3" type="noConversion"/>
  </si>
  <si>
    <t>무게</t>
    <phoneticPr fontId="3" type="noConversion"/>
  </si>
  <si>
    <t>173 x 168 x 259 mm</t>
    <phoneticPr fontId="3" type="noConversion"/>
  </si>
  <si>
    <t>2.9 kg</t>
    <phoneticPr fontId="3" type="noConversion"/>
  </si>
  <si>
    <t>HP 600 G2</t>
    <phoneticPr fontId="3" type="noConversion"/>
  </si>
  <si>
    <t>(2) PCI Express x16 port / (2) PCI Express x1 port</t>
    <phoneticPr fontId="3" type="noConversion"/>
  </si>
  <si>
    <t>osprey 100e</t>
    <phoneticPr fontId="3" type="noConversion"/>
  </si>
  <si>
    <t>캡처보드</t>
    <phoneticPr fontId="3" type="noConversion"/>
  </si>
  <si>
    <t>디옵텍 S-VHS 케이블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</si>
</sst>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714750" cy="193533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14750" cy="193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B60" sqref="B6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2" t="s">
        <v>21</v>
      </c>
      <c r="B1" s="42"/>
      <c r="C1" s="42"/>
      <c r="D1" s="42"/>
      <c r="E1" s="42"/>
      <c r="F1" s="42"/>
      <c r="G1" s="42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3" t="s">
        <v>35</v>
      </c>
      <c r="B4" s="43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G44</f>
        <v>1650000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36</v>
      </c>
      <c r="C17" s="39">
        <v>1</v>
      </c>
      <c r="D17" s="19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2"/>
    </row>
    <row r="18" spans="1:9" s="3" customFormat="1" ht="15" customHeight="1">
      <c r="A18" s="21"/>
      <c r="B18" s="21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37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30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47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38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39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40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41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46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42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44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45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 t="s">
        <v>43</v>
      </c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>
        <f>C31*D31</f>
        <v>0</v>
      </c>
      <c r="F31" s="16">
        <f>E31*10%</f>
        <v>0</v>
      </c>
      <c r="G31" s="16">
        <f>SUM(E31:F31)</f>
        <v>0</v>
      </c>
    </row>
    <row r="32" spans="1:9" s="3" customFormat="1" ht="15" customHeight="1">
      <c r="A32" s="21" t="s">
        <v>48</v>
      </c>
      <c r="B32" s="38" t="s">
        <v>50</v>
      </c>
      <c r="C32" s="20"/>
      <c r="D32" s="19"/>
      <c r="E32" s="17"/>
      <c r="F32" s="16"/>
      <c r="G32" s="16"/>
    </row>
    <row r="33" spans="1:10" s="3" customFormat="1" ht="15" customHeight="1">
      <c r="A33" s="21" t="s">
        <v>49</v>
      </c>
      <c r="B33" s="38" t="s">
        <v>51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>
      <c r="A42" s="21"/>
      <c r="B42" s="38"/>
      <c r="C42" s="20"/>
      <c r="D42" s="19"/>
      <c r="E42"/>
      <c r="F42" s="16"/>
      <c r="G42" s="16"/>
    </row>
    <row r="43" spans="1:10" s="3" customFormat="1" ht="15" customHeight="1" thickBot="1">
      <c r="A43" s="21"/>
      <c r="B43" s="38"/>
      <c r="C43" s="20"/>
      <c r="D43" s="19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1500000</v>
      </c>
      <c r="F44" s="12">
        <f>SUM(F16:F43)</f>
        <v>150000</v>
      </c>
      <c r="G44" s="12">
        <f>SUM(G16:G43)</f>
        <v>1650000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8" workbookViewId="0">
      <selection activeCell="E21" sqref="E2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2" t="s">
        <v>21</v>
      </c>
      <c r="B1" s="42"/>
      <c r="C1" s="42"/>
      <c r="D1" s="42"/>
      <c r="E1" s="42"/>
      <c r="F1" s="42"/>
      <c r="G1" s="42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3" t="s">
        <v>35</v>
      </c>
      <c r="B4" s="43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G44</f>
        <v>2931500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52</v>
      </c>
      <c r="C17" s="39">
        <v>1</v>
      </c>
      <c r="D17" s="19">
        <v>1000000</v>
      </c>
      <c r="E17" s="17">
        <f>C17*D17</f>
        <v>1000000</v>
      </c>
      <c r="F17" s="16">
        <f>E17*10%</f>
        <v>100000</v>
      </c>
      <c r="G17" s="16">
        <f>SUM(E17:F17)</f>
        <v>1100000</v>
      </c>
      <c r="I17" s="22"/>
    </row>
    <row r="18" spans="1:9" s="3" customFormat="1" ht="15" customHeight="1">
      <c r="A18" s="21"/>
      <c r="B18" s="21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31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26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27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24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33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28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22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23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53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29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19"/>
      <c r="E29" s="17"/>
      <c r="F29" s="16"/>
      <c r="G29" s="16"/>
    </row>
    <row r="30" spans="1:9" s="3" customFormat="1" ht="15" customHeight="1">
      <c r="A30" s="21" t="s">
        <v>5</v>
      </c>
      <c r="B30" s="21" t="s">
        <v>25</v>
      </c>
      <c r="C30" s="39">
        <v>1</v>
      </c>
      <c r="D30" s="19">
        <v>1400000</v>
      </c>
      <c r="E30" s="17">
        <f>C30*D30</f>
        <v>1400000</v>
      </c>
      <c r="F30" s="16">
        <f>E30*10%</f>
        <v>140000</v>
      </c>
      <c r="G30" s="16">
        <f>SUM(E30:F30)</f>
        <v>1540000</v>
      </c>
    </row>
    <row r="31" spans="1:9" s="3" customFormat="1" ht="15" customHeight="1">
      <c r="A31" s="21"/>
      <c r="B31" s="38" t="s">
        <v>32</v>
      </c>
      <c r="C31" s="20"/>
      <c r="D31" s="19"/>
      <c r="E31" s="17">
        <f>C31*D31</f>
        <v>0</v>
      </c>
      <c r="F31" s="16">
        <f>E31*10%</f>
        <v>0</v>
      </c>
      <c r="G31" s="16">
        <f>SUM(E31:F31)</f>
        <v>0</v>
      </c>
    </row>
    <row r="32" spans="1:9" s="3" customFormat="1" ht="15" customHeight="1">
      <c r="A32" s="21"/>
      <c r="B32" s="38" t="s">
        <v>30</v>
      </c>
      <c r="C32" s="20"/>
      <c r="D32" s="19"/>
      <c r="E32" s="17"/>
      <c r="F32" s="16"/>
      <c r="G32" s="16"/>
    </row>
    <row r="33" spans="1:10" s="3" customFormat="1" ht="15" customHeight="1">
      <c r="A33" s="21"/>
      <c r="B33" s="38" t="s">
        <v>27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 t="s">
        <v>24</v>
      </c>
      <c r="C34" s="20"/>
      <c r="D34" s="19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1"/>
      <c r="B35" s="38" t="s">
        <v>34</v>
      </c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 t="s">
        <v>28</v>
      </c>
      <c r="C36" s="20"/>
      <c r="D36" s="19"/>
      <c r="E36" s="17"/>
      <c r="F36" s="16"/>
      <c r="G36" s="16"/>
    </row>
    <row r="37" spans="1:10" s="3" customFormat="1" ht="15" customHeight="1">
      <c r="A37" s="21"/>
      <c r="B37" s="38" t="s">
        <v>22</v>
      </c>
      <c r="C37" s="20"/>
      <c r="D37" s="19"/>
      <c r="E37" s="17"/>
      <c r="F37" s="16"/>
      <c r="G37" s="16"/>
    </row>
    <row r="38" spans="1:10" s="3" customFormat="1" ht="15" customHeight="1">
      <c r="A38" s="21"/>
      <c r="B38" s="38" t="s">
        <v>53</v>
      </c>
      <c r="C38" s="20"/>
      <c r="D38" s="19"/>
      <c r="E38" s="17"/>
      <c r="F38" s="16"/>
      <c r="G38" s="16"/>
    </row>
    <row r="39" spans="1:10" s="3" customFormat="1" ht="15" customHeight="1">
      <c r="A39" s="21"/>
      <c r="B39" s="38" t="s">
        <v>29</v>
      </c>
      <c r="C39" s="20"/>
      <c r="D39" s="19"/>
      <c r="E39" s="17"/>
      <c r="F39" s="16"/>
      <c r="G39" s="16"/>
    </row>
    <row r="40" spans="1:10" s="3" customFormat="1" ht="15" customHeight="1">
      <c r="A40" s="21" t="s">
        <v>55</v>
      </c>
      <c r="B40" s="38" t="s">
        <v>54</v>
      </c>
      <c r="C40" s="20">
        <v>1</v>
      </c>
      <c r="D40" s="19">
        <v>245000</v>
      </c>
      <c r="E40" s="17">
        <f>C40*D40</f>
        <v>245000</v>
      </c>
      <c r="F40" s="16">
        <f>E40*10%</f>
        <v>24500</v>
      </c>
      <c r="G40" s="16">
        <f>SUM(E40:F40)</f>
        <v>269500</v>
      </c>
    </row>
    <row r="41" spans="1:10" s="3" customFormat="1" ht="15" customHeight="1">
      <c r="A41" s="21"/>
      <c r="B41" s="38" t="s">
        <v>56</v>
      </c>
      <c r="C41" s="20">
        <v>1</v>
      </c>
      <c r="D41" s="19">
        <v>20000</v>
      </c>
      <c r="E41" s="17">
        <f>C41*D41</f>
        <v>20000</v>
      </c>
      <c r="F41" s="16">
        <f>E41*10%</f>
        <v>2000</v>
      </c>
      <c r="G41" s="16">
        <f>SUM(E41:F41)</f>
        <v>22000</v>
      </c>
    </row>
    <row r="42" spans="1:10" s="3" customFormat="1" ht="15" customHeight="1">
      <c r="A42" s="21"/>
      <c r="B42" s="38"/>
      <c r="C42" s="20"/>
      <c r="D42" s="19"/>
      <c r="E42"/>
      <c r="F42" s="16"/>
      <c r="G42" s="16"/>
    </row>
    <row r="43" spans="1:10" s="3" customFormat="1" ht="15" customHeight="1" thickBot="1">
      <c r="A43" s="21"/>
      <c r="B43" s="38"/>
      <c r="C43" s="20"/>
      <c r="D43" s="19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2665000</v>
      </c>
      <c r="F44" s="12">
        <f>SUM(F16:F43)</f>
        <v>266500</v>
      </c>
      <c r="G44" s="12">
        <f>SUM(G16:G43)</f>
        <v>2931500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wave</vt:lpstr>
      <vt:lpstr>병원용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2017-03-15T05:57:36Z</cp:lastPrinted>
  <dcterms:created xsi:type="dcterms:W3CDTF">2014-08-19T00:52:26Z</dcterms:created>
  <dcterms:modified xsi:type="dcterms:W3CDTF">2017-03-15T05:57:47Z</dcterms:modified>
</cp:coreProperties>
</file>