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envy13" sheetId="5" r:id="rId1"/>
    <sheet name="folio1030" sheetId="6" r:id="rId2"/>
    <sheet name="컬러" sheetId="4" r:id="rId3"/>
    <sheet name="400g3 (2)" sheetId="3" r:id="rId4"/>
    <sheet name="400g3" sheetId="2" r:id="rId5"/>
  </sheets>
  <definedNames>
    <definedName name="_xlnm.Print_Area" localSheetId="2">컬러!$A$1:$G$48</definedName>
  </definedNames>
  <calcPr calcId="145621"/>
</workbook>
</file>

<file path=xl/calcChain.xml><?xml version="1.0" encoding="utf-8"?>
<calcChain xmlns="http://schemas.openxmlformats.org/spreadsheetml/2006/main">
  <c r="E27" i="5" l="1"/>
  <c r="E21" i="5"/>
  <c r="E20" i="5"/>
  <c r="E19" i="5"/>
  <c r="E18" i="5"/>
  <c r="E17" i="5"/>
  <c r="E17" i="6" l="1"/>
  <c r="F17" i="6" s="1"/>
  <c r="E16" i="6"/>
  <c r="F16" i="6" s="1"/>
  <c r="F17" i="5"/>
  <c r="G17" i="5"/>
  <c r="E16" i="5"/>
  <c r="E45" i="5" s="1"/>
  <c r="E44" i="6" l="1"/>
  <c r="G16" i="6"/>
  <c r="F44" i="6"/>
  <c r="F16" i="5"/>
  <c r="F45" i="5" s="1"/>
  <c r="G17" i="6"/>
  <c r="G16" i="5" l="1"/>
  <c r="G45" i="5" s="1"/>
  <c r="B11" i="5" s="1"/>
  <c r="G44" i="6"/>
  <c r="B11" i="6" s="1"/>
  <c r="E42" i="4" l="1"/>
  <c r="F42" i="4" s="1"/>
  <c r="G42" i="4" s="1"/>
  <c r="F41" i="4"/>
  <c r="G41" i="4" s="1"/>
  <c r="E41" i="4"/>
  <c r="E40" i="4"/>
  <c r="G39" i="4"/>
  <c r="E38" i="4"/>
  <c r="G37" i="4"/>
  <c r="E36" i="4"/>
  <c r="E35" i="4"/>
  <c r="G33" i="4"/>
  <c r="E32" i="4"/>
  <c r="E28" i="4"/>
  <c r="F28" i="4" s="1"/>
  <c r="G28" i="4" s="1"/>
  <c r="G27" i="4"/>
  <c r="G26" i="4"/>
  <c r="G25" i="4"/>
  <c r="G24" i="4"/>
  <c r="G23" i="4"/>
  <c r="G22" i="4"/>
  <c r="G21" i="4"/>
  <c r="G20" i="4"/>
  <c r="G19" i="4"/>
  <c r="E18" i="4"/>
  <c r="F18" i="4" s="1"/>
  <c r="G18" i="4" s="1"/>
  <c r="E17" i="4"/>
  <c r="F17" i="4" s="1"/>
  <c r="G17" i="4" s="1"/>
  <c r="E16" i="4"/>
  <c r="G36" i="4" l="1"/>
  <c r="G16" i="4"/>
  <c r="F16" i="4"/>
  <c r="F36" i="4"/>
  <c r="F38" i="4"/>
  <c r="G38" i="4" s="1"/>
  <c r="F40" i="4"/>
  <c r="G40" i="4" s="1"/>
  <c r="E43" i="4"/>
  <c r="F32" i="4"/>
  <c r="G32" i="4" s="1"/>
  <c r="F35" i="4"/>
  <c r="G35" i="4" s="1"/>
  <c r="G43" i="4" l="1"/>
  <c r="B11" i="4" s="1"/>
  <c r="F43" i="4"/>
  <c r="E33" i="3" l="1"/>
  <c r="F33" i="3" s="1"/>
  <c r="E30" i="3"/>
  <c r="F30" i="3" s="1"/>
  <c r="G30" i="3" s="1"/>
  <c r="F29" i="3"/>
  <c r="G29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F21" i="3"/>
  <c r="G21" i="3" s="1"/>
  <c r="E21" i="3"/>
  <c r="E20" i="3"/>
  <c r="E19" i="3"/>
  <c r="E18" i="3"/>
  <c r="F18" i="3" s="1"/>
  <c r="G18" i="3" s="1"/>
  <c r="E17" i="3"/>
  <c r="F17" i="3" s="1"/>
  <c r="G17" i="3" s="1"/>
  <c r="E16" i="3"/>
  <c r="E33" i="2"/>
  <c r="F19" i="3" l="1"/>
  <c r="G19" i="3" s="1"/>
  <c r="G33" i="3"/>
  <c r="E45" i="3"/>
  <c r="F20" i="3"/>
  <c r="G20" i="3" s="1"/>
  <c r="F28" i="3"/>
  <c r="G28" i="3" s="1"/>
  <c r="F16" i="3"/>
  <c r="F45" i="3" s="1"/>
  <c r="F33" i="2"/>
  <c r="G33" i="2" s="1"/>
  <c r="E30" i="2"/>
  <c r="G16" i="3" l="1"/>
  <c r="G45" i="3" s="1"/>
  <c r="B11" i="3" s="1"/>
  <c r="F30" i="2"/>
  <c r="G30" i="2"/>
  <c r="E28" i="2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<sst xmlns="http://schemas.openxmlformats.org/spreadsheetml/2006/main" count="194" uniqueCount="136">
  <si>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</si>
  <si>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</si>
  <si>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</si>
  <si>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</si>
  <si>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</si>
  <si>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</si>
  <si>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</si>
  <si>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</si>
  <si>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</si>
  <si>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</si>
  <si>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</si>
  <si>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</si>
  <si>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</si>
  <si>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</si>
  <si>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</si>
  <si>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</si>
  <si>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</si>
  <si>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</si>
  <si>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</si>
  <si>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</si>
  <si>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</si>
  <si>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</si>
  <si>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8GB DDR4 Memory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</si>
  <si>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</si>
  <si>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</si>
  <si>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</si>
  <si>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모니터</t>
    <phoneticPr fontId="3" type="noConversion"/>
  </si>
  <si>
    <t>HP 23ER</t>
    <phoneticPr fontId="3" type="noConversion"/>
  </si>
  <si>
    <t xml:space="preserve">23인치 Full HD </t>
    <phoneticPr fontId="3" type="noConversion"/>
  </si>
  <si>
    <t>HP 25VX</t>
    <phoneticPr fontId="3" type="noConversion"/>
  </si>
  <si>
    <t>25인치 Full HD</t>
    <phoneticPr fontId="3" type="noConversion"/>
  </si>
  <si>
    <t>Windows 7 Professional 64bit (Windows 10 Pro Upgradable)</t>
    <phoneticPr fontId="3" type="noConversion"/>
  </si>
  <si>
    <t>인텔 i3-6100 3.7GHz (Dual Core / 4 Thread)</t>
    <phoneticPr fontId="3" type="noConversion"/>
  </si>
  <si>
    <t>nVidia Geforce GTX1050 Ti 4GB</t>
    <phoneticPr fontId="3" type="noConversion"/>
  </si>
  <si>
    <t>인텔 i5-6500 3.2GHz (Quad Core Core / 4 Thread)</t>
    <phoneticPr fontId="3" type="noConversion"/>
  </si>
  <si>
    <t>견     적     서</t>
    <phoneticPr fontId="3" type="noConversion"/>
  </si>
  <si>
    <t>귀하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</si>
  <si>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</si>
  <si>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</si>
  <si>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</si>
  <si>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</si>
  <si>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</si>
  <si>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</si>
  <si>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</si>
  <si>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</si>
  <si>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</si>
  <si>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컬러복사기</t>
    <phoneticPr fontId="3" type="noConversion"/>
  </si>
  <si>
    <t>IR ADV 3325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</si>
  <si>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</si>
  <si>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</si>
  <si>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</si>
  <si>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</si>
  <si>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</si>
  <si>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</si>
  <si>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</si>
  <si>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자동원고이송장치(DADF)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</si>
  <si>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</si>
  <si>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</si>
  <si>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</si>
  <si>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2GB 메모리 + 250GB HDD</t>
    <phoneticPr fontId="3" type="noConversion"/>
  </si>
  <si>
    <t>대용량 토너 검정 36,000매 / 컬러 19,000매 기본제공</t>
    <phoneticPr fontId="3" type="noConversion"/>
  </si>
  <si>
    <t>대용량 드럼 채용으로 타사모델에 비해 유지비 1/3 저렴 (드럼수명 200,000매)</t>
    <phoneticPr fontId="3" type="noConversion"/>
  </si>
  <si>
    <t>팩스옵션</t>
    <phoneticPr fontId="3" type="noConversion"/>
  </si>
  <si>
    <t>ir 3325 컬러 팩스</t>
    <phoneticPr fontId="3" type="noConversion"/>
  </si>
  <si>
    <t>(고속 33.6kbps, 메모리 저장 및 주소록 저장 가능)</t>
    <phoneticPr fontId="3" type="noConversion"/>
  </si>
  <si>
    <t>* 결제계좌 : 신한 719-04-210714 씨넷</t>
    <phoneticPr fontId="3" type="noConversion"/>
  </si>
  <si>
    <t>* 견적담당 :  조규장 (010-2910-7760)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</si>
  <si>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</si>
  <si>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</si>
  <si>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</si>
  <si>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</si>
  <si>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</si>
  <si>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</si>
  <si>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</si>
  <si>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</si>
  <si>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</si>
  <si>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</si>
  <si>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</si>
  <si>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</si>
  <si>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</si>
  <si>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</si>
  <si>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</si>
  <si>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</si>
  <si>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</si>
  <si>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</si>
  <si>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</si>
  <si>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</si>
  <si>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</si>
  <si>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</si>
  <si>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</si>
  <si>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</si>
  <si>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</si>
  <si>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</si>
  <si>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</si>
  <si>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</si>
  <si>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</si>
  <si>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</si>
  <si>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</si>
  <si>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</si>
  <si>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</si>
  <si>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</si>
  <si>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</si>
  <si>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 xml:space="preserve">128GB SSD 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</si>
  <si>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</si>
  <si>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</si>
  <si>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</si>
  <si>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HDMI 1port</t>
    <phoneticPr fontId="3" type="noConversion"/>
  </si>
  <si>
    <t>USB 유선랜 아답터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</si>
  <si>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</si>
  <si>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</si>
  <si>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</si>
  <si>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가방, 광마우스</t>
    <phoneticPr fontId="3" type="noConversion"/>
  </si>
  <si>
    <t>Windows 7 Professional 64bit</t>
    <phoneticPr fontId="3" type="noConversion"/>
  </si>
  <si>
    <t>무게 1.17kg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</si>
  <si>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</si>
  <si>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</si>
  <si>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</si>
  <si>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</si>
  <si>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</si>
  <si>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USB 포트 3개 및 HDMI 포트가 내장된 모델중 가장 가벼운 모델입니다.</t>
    <phoneticPr fontId="3" type="noConversion"/>
  </si>
  <si>
    <t>2. CPU가 저전력형 모델이라 쿨링팬이 없는 무소음 모델입니다.</t>
    <phoneticPr fontId="3" type="noConversion"/>
  </si>
  <si>
    <t>노트북</t>
    <phoneticPr fontId="3" type="noConversion"/>
  </si>
  <si>
    <t>hp 13-d059 pro</t>
    <phoneticPr fontId="3" type="noConversion"/>
  </si>
  <si>
    <t>인텔 i5-6200U 2.3GHz</t>
    <phoneticPr fontId="3" type="noConversion"/>
  </si>
  <si>
    <t>intel HD530 Graphics</t>
    <phoneticPr fontId="3" type="noConversion"/>
  </si>
  <si>
    <t>13.3" FHD</t>
    <phoneticPr fontId="3" type="noConversion"/>
  </si>
  <si>
    <t>usb 3.0 3port</t>
    <phoneticPr fontId="3" type="noConversion"/>
  </si>
  <si>
    <t>HDMI 1port</t>
    <phoneticPr fontId="3" type="noConversion"/>
  </si>
  <si>
    <t>USB 유선랜 아답터</t>
    <phoneticPr fontId="3" type="noConversion"/>
  </si>
  <si>
    <t>무게 1.27Kg</t>
    <phoneticPr fontId="3" type="noConversion"/>
  </si>
  <si>
    <t>가방, 광마우스</t>
    <phoneticPr fontId="3" type="noConversion"/>
  </si>
  <si>
    <t>8GB DDR3L Memory</t>
    <phoneticPr fontId="3" type="noConversion"/>
  </si>
  <si>
    <t xml:space="preserve">256GB SSD </t>
    <phoneticPr fontId="3" type="noConversion"/>
  </si>
  <si>
    <t>Windows 10 64bit</t>
    <phoneticPr fontId="3" type="noConversion"/>
  </si>
  <si>
    <t>1. 가격대 성능비가 좋은 13.3인치 노트북입니다.</t>
    <phoneticPr fontId="3" type="noConversion"/>
  </si>
  <si>
    <t>우리테크놀로지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</si>
</sst>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41" fontId="4" fillId="4" borderId="0" xfId="1" applyFont="1" applyFill="1" applyAlignment="1">
      <alignment vertical="center"/>
    </xf>
    <xf numFmtId="176" fontId="5" fillId="0" borderId="0" xfId="1" applyNumberFormat="1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41" fontId="5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41" fontId="4" fillId="0" borderId="9" xfId="1" applyFont="1" applyBorder="1" applyAlignment="1"/>
    <xf numFmtId="41" fontId="5" fillId="0" borderId="9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9" xfId="1" applyFont="1" applyBorder="1" applyAlignment="1">
      <alignment horizontal="left" vertical="center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5" sqref="B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62" t="s">
        <v>35</v>
      </c>
      <c r="B1" s="62"/>
      <c r="C1" s="62"/>
      <c r="D1" s="62"/>
      <c r="E1" s="62"/>
      <c r="F1" s="62"/>
      <c r="G1" s="6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63" t="s">
        <v>135</v>
      </c>
      <c r="B4" s="63"/>
      <c r="C4" s="7" t="s">
        <v>36</v>
      </c>
      <c r="D4" s="4"/>
      <c r="E4" s="4"/>
    </row>
    <row r="5" spans="1:7" ht="15" customHeight="1" x14ac:dyDescent="0.15">
      <c r="A5" s="44" t="s">
        <v>67</v>
      </c>
      <c r="B5" s="8"/>
      <c r="C5" s="9"/>
      <c r="D5" s="4"/>
      <c r="E5" s="4"/>
    </row>
    <row r="6" spans="1:7" ht="15" customHeight="1" x14ac:dyDescent="0.15">
      <c r="A6" s="44" t="s">
        <v>68</v>
      </c>
      <c r="B6" s="2"/>
      <c r="C6" s="4"/>
      <c r="D6" s="4"/>
      <c r="E6" s="4"/>
    </row>
    <row r="7" spans="1:7" ht="15" customHeight="1" x14ac:dyDescent="0.15">
      <c r="A7" s="44" t="s">
        <v>69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70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71</v>
      </c>
      <c r="B12" s="12">
        <v>42871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72</v>
      </c>
      <c r="B15" s="14" t="s">
        <v>73</v>
      </c>
      <c r="C15" s="15" t="s">
        <v>74</v>
      </c>
      <c r="D15" s="15" t="s">
        <v>75</v>
      </c>
      <c r="E15" s="16" t="s">
        <v>76</v>
      </c>
      <c r="F15" s="16" t="s">
        <v>77</v>
      </c>
      <c r="G15" s="15" t="s">
        <v>78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121</v>
      </c>
      <c r="B17" s="25" t="s">
        <v>122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/>
      <c r="G18" s="22"/>
    </row>
    <row r="19" spans="1:9" s="2" customFormat="1" ht="15" customHeight="1" x14ac:dyDescent="0.15">
      <c r="A19" s="24"/>
      <c r="B19" s="59" t="s">
        <v>123</v>
      </c>
      <c r="C19" s="19"/>
      <c r="D19" s="26"/>
      <c r="E19" s="21">
        <f t="shared" si="0"/>
        <v>0</v>
      </c>
      <c r="F19" s="22"/>
      <c r="G19" s="22"/>
    </row>
    <row r="20" spans="1:9" s="2" customFormat="1" ht="15" customHeight="1" x14ac:dyDescent="0.15">
      <c r="A20" s="24"/>
      <c r="B20" s="59" t="s">
        <v>131</v>
      </c>
      <c r="C20" s="19"/>
      <c r="D20" s="26"/>
      <c r="E20" s="21">
        <f t="shared" si="0"/>
        <v>0</v>
      </c>
      <c r="F20" s="22"/>
      <c r="G20" s="22"/>
      <c r="I20" s="27"/>
    </row>
    <row r="21" spans="1:9" s="2" customFormat="1" ht="15" customHeight="1" x14ac:dyDescent="0.15">
      <c r="A21" s="24"/>
      <c r="B21" s="59" t="s">
        <v>132</v>
      </c>
      <c r="C21" s="19"/>
      <c r="D21" s="26"/>
      <c r="E21" s="21">
        <f t="shared" si="0"/>
        <v>0</v>
      </c>
      <c r="F21" s="22"/>
      <c r="G21" s="22"/>
    </row>
    <row r="22" spans="1:9" s="2" customFormat="1" ht="15" customHeight="1" x14ac:dyDescent="0.15">
      <c r="A22" s="24"/>
      <c r="B22" s="60" t="s">
        <v>124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60" t="s">
        <v>125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59" t="s">
        <v>126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61" t="s">
        <v>127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59" t="s">
        <v>128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59" t="s">
        <v>129</v>
      </c>
      <c r="C27" s="19"/>
      <c r="D27" s="26"/>
      <c r="E27" s="21">
        <f t="shared" ref="E27" si="3">C27*D27</f>
        <v>0</v>
      </c>
      <c r="F27" s="22"/>
      <c r="G27" s="22"/>
    </row>
    <row r="28" spans="1:9" s="2" customFormat="1" ht="15" customHeight="1" x14ac:dyDescent="0.15">
      <c r="A28" s="24"/>
      <c r="B28" s="59" t="s">
        <v>133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61" t="s">
        <v>130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79</v>
      </c>
      <c r="B45" s="35"/>
      <c r="C45" s="6"/>
      <c r="D45" s="36" t="s">
        <v>80</v>
      </c>
      <c r="E45" s="37">
        <f>SUM(E16:E44)</f>
        <v>1100000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81</v>
      </c>
      <c r="B46" s="39" t="s">
        <v>82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83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134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" sqref="A4:B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62" t="s">
        <v>84</v>
      </c>
      <c r="B1" s="62"/>
      <c r="C1" s="62"/>
      <c r="D1" s="62"/>
      <c r="E1" s="62"/>
      <c r="F1" s="62"/>
      <c r="G1" s="6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63" t="s">
        <v>135</v>
      </c>
      <c r="B4" s="63"/>
      <c r="C4" s="7" t="s">
        <v>85</v>
      </c>
      <c r="D4" s="4"/>
      <c r="E4" s="4"/>
    </row>
    <row r="5" spans="1:7" ht="15" customHeight="1" x14ac:dyDescent="0.15">
      <c r="A5" s="44" t="s">
        <v>86</v>
      </c>
      <c r="B5" s="8"/>
      <c r="C5" s="9"/>
      <c r="D5" s="4"/>
      <c r="E5" s="4"/>
    </row>
    <row r="6" spans="1:7" ht="15" customHeight="1" x14ac:dyDescent="0.15">
      <c r="A6" s="44" t="s">
        <v>87</v>
      </c>
      <c r="B6" s="2"/>
      <c r="C6" s="4"/>
      <c r="D6" s="4"/>
      <c r="E6" s="4"/>
    </row>
    <row r="7" spans="1:7" ht="15" customHeight="1" x14ac:dyDescent="0.15">
      <c r="A7" s="44" t="s">
        <v>88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89</v>
      </c>
      <c r="B11" s="11">
        <f>G44</f>
        <v>1529000</v>
      </c>
      <c r="C11" s="4"/>
      <c r="D11" s="4"/>
      <c r="E11" s="4"/>
    </row>
    <row r="12" spans="1:7" ht="15" customHeight="1" x14ac:dyDescent="0.15">
      <c r="A12" s="2" t="s">
        <v>90</v>
      </c>
      <c r="B12" s="12">
        <v>42871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91</v>
      </c>
      <c r="B15" s="14" t="s">
        <v>92</v>
      </c>
      <c r="C15" s="15" t="s">
        <v>93</v>
      </c>
      <c r="D15" s="15" t="s">
        <v>94</v>
      </c>
      <c r="E15" s="16" t="s">
        <v>95</v>
      </c>
      <c r="F15" s="16" t="s">
        <v>96</v>
      </c>
      <c r="G15" s="15" t="s">
        <v>97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98</v>
      </c>
      <c r="B17" s="25" t="s">
        <v>99</v>
      </c>
      <c r="C17" s="19">
        <v>1</v>
      </c>
      <c r="D17" s="26">
        <v>1390000</v>
      </c>
      <c r="E17" s="21">
        <f t="shared" si="0"/>
        <v>1390000</v>
      </c>
      <c r="F17" s="22">
        <f t="shared" si="1"/>
        <v>139000</v>
      </c>
      <c r="G17" s="22">
        <f t="shared" si="2"/>
        <v>1529000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59" t="s">
        <v>100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59" t="s">
        <v>101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59" t="s">
        <v>102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60" t="s">
        <v>103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60" t="s">
        <v>104</v>
      </c>
      <c r="C23" s="19"/>
      <c r="D23" s="22"/>
      <c r="E23" s="42"/>
      <c r="F23" s="22"/>
      <c r="G23" s="22"/>
    </row>
    <row r="24" spans="1:9" s="2" customFormat="1" ht="15" customHeight="1" x14ac:dyDescent="0.15">
      <c r="A24" s="24"/>
      <c r="B24" s="59" t="s">
        <v>105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61" t="s">
        <v>106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59" t="s">
        <v>107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59" t="s">
        <v>108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59" t="s">
        <v>109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61" t="s">
        <v>110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61" t="s">
        <v>111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59" t="s">
        <v>112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 t="s">
        <v>113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9"/>
      <c r="B42" s="29"/>
      <c r="C42" s="30"/>
      <c r="D42" s="22"/>
      <c r="E42"/>
      <c r="F42" s="22"/>
      <c r="G42" s="22"/>
    </row>
    <row r="43" spans="1:7" s="2" customFormat="1" ht="15" customHeight="1" thickBot="1" x14ac:dyDescent="0.2">
      <c r="A43" s="31"/>
      <c r="B43" s="31"/>
      <c r="C43" s="32"/>
      <c r="D43" s="33"/>
      <c r="E43"/>
      <c r="F43" s="22"/>
      <c r="G43" s="22"/>
    </row>
    <row r="44" spans="1:7" s="2" customFormat="1" ht="15" customHeight="1" x14ac:dyDescent="0.15">
      <c r="A44" s="34" t="s">
        <v>114</v>
      </c>
      <c r="B44" s="35"/>
      <c r="C44" s="6"/>
      <c r="D44" s="36" t="s">
        <v>115</v>
      </c>
      <c r="E44" s="37">
        <f>SUM(E16:E43)</f>
        <v>1390000</v>
      </c>
      <c r="F44" s="37">
        <f>SUM(F16:F43)</f>
        <v>139000</v>
      </c>
      <c r="G44" s="37">
        <f>SUM(G16:G43)</f>
        <v>1529000</v>
      </c>
    </row>
    <row r="45" spans="1:7" s="2" customFormat="1" ht="15" customHeight="1" thickBot="1" x14ac:dyDescent="0.2">
      <c r="A45" s="38" t="s">
        <v>116</v>
      </c>
      <c r="B45" s="39" t="s">
        <v>117</v>
      </c>
      <c r="C45" s="40"/>
      <c r="D45" s="41"/>
      <c r="E45" s="41"/>
      <c r="F45" s="41"/>
      <c r="G45" s="41"/>
    </row>
    <row r="46" spans="1:7" s="2" customFormat="1" ht="15" customHeight="1" x14ac:dyDescent="0.15">
      <c r="A46" s="2" t="s">
        <v>118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119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120</v>
      </c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zoomScaleNormal="100" workbookViewId="0">
      <selection activeCell="A4" sqref="A4: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62" t="s">
        <v>35</v>
      </c>
      <c r="B1" s="62"/>
      <c r="C1" s="62"/>
      <c r="D1" s="62"/>
      <c r="E1" s="62"/>
      <c r="F1" s="62"/>
      <c r="G1" s="62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63" t="s">
        <v>135</v>
      </c>
      <c r="B4" s="63"/>
      <c r="C4" s="7" t="s">
        <v>36</v>
      </c>
      <c r="D4" s="4"/>
      <c r="E4" s="4"/>
      <c r="L4" s="45"/>
    </row>
    <row r="5" spans="1:13" ht="15" customHeight="1" x14ac:dyDescent="0.15">
      <c r="A5" s="44" t="s">
        <v>67</v>
      </c>
      <c r="B5" s="8"/>
      <c r="C5" s="9"/>
      <c r="D5" s="4"/>
      <c r="E5" s="4"/>
      <c r="L5" s="45"/>
    </row>
    <row r="6" spans="1:13" ht="15" customHeight="1" x14ac:dyDescent="0.15">
      <c r="A6" s="44" t="s">
        <v>68</v>
      </c>
      <c r="B6" s="2"/>
      <c r="C6" s="4"/>
      <c r="D6" s="4"/>
      <c r="E6" s="4"/>
      <c r="L6" s="45"/>
    </row>
    <row r="7" spans="1:13" ht="15" customHeight="1" x14ac:dyDescent="0.15">
      <c r="A7" s="44" t="s">
        <v>69</v>
      </c>
      <c r="B7" s="2"/>
      <c r="C7" s="4"/>
      <c r="D7" s="4"/>
      <c r="E7" s="4"/>
      <c r="L7" s="45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0" t="s">
        <v>2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46"/>
      <c r="J10" s="47"/>
      <c r="K10" s="5"/>
      <c r="L10" s="5"/>
      <c r="M10" s="46"/>
    </row>
    <row r="11" spans="1:13" ht="15" customHeight="1" x14ac:dyDescent="0.15">
      <c r="A11" s="2" t="s">
        <v>37</v>
      </c>
      <c r="B11" s="11">
        <f>G43</f>
        <v>2915000</v>
      </c>
      <c r="C11" s="4"/>
      <c r="D11" s="4"/>
      <c r="E11" s="4"/>
      <c r="I11" s="46"/>
      <c r="J11" s="47"/>
      <c r="K11" s="5"/>
      <c r="L11" s="5"/>
      <c r="M11" s="46"/>
    </row>
    <row r="12" spans="1:13" ht="15" customHeight="1" x14ac:dyDescent="0.15">
      <c r="A12" s="2" t="s">
        <v>38</v>
      </c>
      <c r="B12" s="48">
        <v>42871</v>
      </c>
      <c r="C12" s="4"/>
      <c r="D12" s="4"/>
      <c r="E12" s="4"/>
      <c r="I12" s="46"/>
      <c r="J12" s="47"/>
      <c r="K12" s="5"/>
      <c r="L12" s="5"/>
      <c r="M12" s="46"/>
    </row>
    <row r="13" spans="1:13" ht="15" customHeight="1" x14ac:dyDescent="0.15">
      <c r="A13" s="2" t="s">
        <v>5</v>
      </c>
      <c r="B13" s="13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49"/>
      <c r="J14" s="50"/>
      <c r="K14" s="5"/>
      <c r="L14" s="5"/>
    </row>
    <row r="15" spans="1:13" s="2" customFormat="1" ht="15" customHeight="1" thickBot="1" x14ac:dyDescent="0.2">
      <c r="A15" s="14" t="s">
        <v>39</v>
      </c>
      <c r="B15" s="14" t="s">
        <v>40</v>
      </c>
      <c r="C15" s="15" t="s">
        <v>41</v>
      </c>
      <c r="D15" s="15" t="s">
        <v>42</v>
      </c>
      <c r="E15" s="16" t="s">
        <v>43</v>
      </c>
      <c r="F15" s="16" t="s">
        <v>44</v>
      </c>
      <c r="G15" s="15" t="s">
        <v>45</v>
      </c>
      <c r="I15" s="1"/>
      <c r="J15" s="5"/>
      <c r="K15" s="5"/>
      <c r="L15" s="5"/>
      <c r="M15" s="1"/>
    </row>
    <row r="16" spans="1:13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24" t="s">
        <v>46</v>
      </c>
      <c r="B17" s="51" t="s">
        <v>47</v>
      </c>
      <c r="C17" s="19">
        <v>1</v>
      </c>
      <c r="D17" s="26">
        <v>2400000</v>
      </c>
      <c r="E17" s="21">
        <f>C17*D17</f>
        <v>2400000</v>
      </c>
      <c r="F17" s="22">
        <f>E17*10%</f>
        <v>240000</v>
      </c>
      <c r="G17" s="22">
        <f t="shared" si="0"/>
        <v>2640000</v>
      </c>
      <c r="I17" s="1"/>
      <c r="J17" s="5"/>
      <c r="K17" s="5"/>
      <c r="L17" s="5"/>
      <c r="M17" s="1"/>
    </row>
    <row r="18" spans="1:13" s="2" customFormat="1" ht="15" customHeight="1" x14ac:dyDescent="0.15">
      <c r="A18" s="52"/>
      <c r="B18" s="24" t="s">
        <v>48</v>
      </c>
      <c r="C18" s="19"/>
      <c r="D18" s="26"/>
      <c r="E18" s="21">
        <f>C18*D18</f>
        <v>0</v>
      </c>
      <c r="F18" s="22">
        <f>E18*10%</f>
        <v>0</v>
      </c>
      <c r="G18" s="22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52"/>
      <c r="B19" s="53"/>
      <c r="C19" s="19"/>
      <c r="D19" s="26"/>
      <c r="E19" s="21"/>
      <c r="F19" s="22"/>
      <c r="G19" s="22">
        <f t="shared" si="0"/>
        <v>0</v>
      </c>
      <c r="M19" s="1"/>
    </row>
    <row r="20" spans="1:13" s="2" customFormat="1" ht="15" customHeight="1" x14ac:dyDescent="0.15">
      <c r="A20" s="52"/>
      <c r="B20" s="53" t="s">
        <v>49</v>
      </c>
      <c r="C20" s="19"/>
      <c r="D20" s="26"/>
      <c r="E20" s="21"/>
      <c r="F20" s="22"/>
      <c r="G20" s="22">
        <f t="shared" si="0"/>
        <v>0</v>
      </c>
      <c r="L20" s="27"/>
    </row>
    <row r="21" spans="1:13" s="2" customFormat="1" ht="15" customHeight="1" x14ac:dyDescent="0.15">
      <c r="A21" s="52"/>
      <c r="B21" s="54" t="s">
        <v>50</v>
      </c>
      <c r="C21" s="19"/>
      <c r="D21" s="26"/>
      <c r="E21" s="21"/>
      <c r="F21" s="22"/>
      <c r="G21" s="22">
        <f t="shared" si="0"/>
        <v>0</v>
      </c>
    </row>
    <row r="22" spans="1:13" s="2" customFormat="1" ht="15" customHeight="1" x14ac:dyDescent="0.15">
      <c r="A22" s="52"/>
      <c r="B22" s="53" t="s">
        <v>51</v>
      </c>
      <c r="C22" s="19"/>
      <c r="D22" s="26"/>
      <c r="E22" s="21"/>
      <c r="F22" s="22"/>
      <c r="G22" s="22">
        <f t="shared" si="0"/>
        <v>0</v>
      </c>
    </row>
    <row r="23" spans="1:13" s="2" customFormat="1" ht="15" customHeight="1" x14ac:dyDescent="0.15">
      <c r="A23" s="24"/>
      <c r="B23" s="53" t="s">
        <v>52</v>
      </c>
      <c r="C23" s="55"/>
      <c r="D23" s="26"/>
      <c r="E23" s="21"/>
      <c r="F23" s="22"/>
      <c r="G23" s="22">
        <f t="shared" si="0"/>
        <v>0</v>
      </c>
    </row>
    <row r="24" spans="1:13" s="2" customFormat="1" ht="15" customHeight="1" x14ac:dyDescent="0.15">
      <c r="A24" s="24"/>
      <c r="B24" s="53" t="s">
        <v>53</v>
      </c>
      <c r="C24" s="30"/>
      <c r="D24" s="26"/>
      <c r="E24" s="21"/>
      <c r="F24" s="22"/>
      <c r="G24" s="22">
        <f t="shared" si="0"/>
        <v>0</v>
      </c>
      <c r="L24" s="27"/>
    </row>
    <row r="25" spans="1:13" s="2" customFormat="1" ht="15" customHeight="1" x14ac:dyDescent="0.15">
      <c r="A25" s="29"/>
      <c r="B25" s="53" t="s">
        <v>54</v>
      </c>
      <c r="C25" s="30"/>
      <c r="D25" s="26"/>
      <c r="E25" s="21"/>
      <c r="F25" s="22"/>
      <c r="G25" s="22">
        <f t="shared" si="0"/>
        <v>0</v>
      </c>
    </row>
    <row r="26" spans="1:13" s="2" customFormat="1" ht="15" customHeight="1" x14ac:dyDescent="0.15">
      <c r="A26" s="29"/>
      <c r="B26" s="22" t="s">
        <v>55</v>
      </c>
      <c r="C26" s="30"/>
      <c r="D26" s="26"/>
      <c r="E26" s="21"/>
      <c r="F26" s="22"/>
      <c r="G26" s="22">
        <f t="shared" si="0"/>
        <v>0</v>
      </c>
    </row>
    <row r="27" spans="1:13" s="2" customFormat="1" ht="15" customHeight="1" x14ac:dyDescent="0.15">
      <c r="A27" s="29"/>
      <c r="B27" s="22" t="s">
        <v>56</v>
      </c>
      <c r="C27" s="30"/>
      <c r="D27" s="26"/>
      <c r="E27" s="26"/>
      <c r="F27" s="22"/>
      <c r="G27" s="22">
        <f t="shared" si="0"/>
        <v>0</v>
      </c>
    </row>
    <row r="28" spans="1:13" s="2" customFormat="1" ht="15" customHeight="1" x14ac:dyDescent="0.15">
      <c r="A28" s="29"/>
      <c r="B28" s="56" t="s">
        <v>57</v>
      </c>
      <c r="C28" s="30"/>
      <c r="D28" s="26"/>
      <c r="E28" s="26">
        <f>C28*D28</f>
        <v>0</v>
      </c>
      <c r="F28" s="22">
        <f>E28*10%</f>
        <v>0</v>
      </c>
      <c r="G28" s="22">
        <f t="shared" si="0"/>
        <v>0</v>
      </c>
      <c r="M28" s="1"/>
    </row>
    <row r="29" spans="1:13" s="2" customFormat="1" ht="15" customHeight="1" x14ac:dyDescent="0.15">
      <c r="A29" s="29"/>
      <c r="B29" s="22" t="s">
        <v>58</v>
      </c>
      <c r="C29" s="30"/>
      <c r="D29" s="26"/>
      <c r="E29" s="26"/>
      <c r="F29" s="22"/>
      <c r="G29" s="22"/>
      <c r="K29" s="4"/>
      <c r="L29" s="4"/>
      <c r="M29" s="4"/>
    </row>
    <row r="30" spans="1:13" s="2" customFormat="1" ht="15" customHeight="1" x14ac:dyDescent="0.15">
      <c r="A30" s="29"/>
      <c r="B30" s="56" t="s">
        <v>59</v>
      </c>
      <c r="C30" s="30"/>
      <c r="D30" s="26"/>
      <c r="E30" s="26"/>
      <c r="F30" s="22"/>
      <c r="G30" s="22"/>
      <c r="K30" s="4"/>
      <c r="L30" s="4"/>
      <c r="M30" s="4"/>
    </row>
    <row r="31" spans="1:13" s="2" customFormat="1" ht="15" customHeight="1" x14ac:dyDescent="0.15">
      <c r="A31" s="29"/>
      <c r="B31" s="56"/>
      <c r="C31" s="30"/>
      <c r="D31" s="26"/>
      <c r="E31" s="26"/>
      <c r="F31" s="22"/>
      <c r="G31" s="22"/>
      <c r="K31" s="4"/>
      <c r="L31" s="4"/>
      <c r="M31" s="4"/>
    </row>
    <row r="32" spans="1:13" s="2" customFormat="1" ht="15" customHeight="1" x14ac:dyDescent="0.15">
      <c r="A32" s="29"/>
      <c r="B32" s="29"/>
      <c r="C32" s="30"/>
      <c r="D32" s="26"/>
      <c r="E32" s="26">
        <f>C32*D32</f>
        <v>0</v>
      </c>
      <c r="F32" s="22">
        <f>E32*10%</f>
        <v>0</v>
      </c>
      <c r="G32" s="22">
        <f>SUM(E32:F32)</f>
        <v>0</v>
      </c>
      <c r="K32" s="4"/>
      <c r="L32" s="4"/>
      <c r="M32" s="4"/>
    </row>
    <row r="33" spans="1:12" s="2" customFormat="1" ht="15" customHeight="1" x14ac:dyDescent="0.15">
      <c r="A33" s="29"/>
      <c r="B33" s="56" t="s">
        <v>60</v>
      </c>
      <c r="C33" s="30"/>
      <c r="D33" s="26"/>
      <c r="E33" s="26"/>
      <c r="F33" s="22"/>
      <c r="G33" s="22">
        <f>SUM(E33:F33)</f>
        <v>0</v>
      </c>
      <c r="K33" s="4"/>
      <c r="L33" s="4"/>
    </row>
    <row r="34" spans="1:12" s="2" customFormat="1" ht="15" customHeight="1" x14ac:dyDescent="0.15">
      <c r="A34" s="29"/>
      <c r="B34" s="56" t="s">
        <v>61</v>
      </c>
      <c r="C34" s="30"/>
      <c r="D34" s="26"/>
      <c r="E34" s="26"/>
      <c r="F34" s="22"/>
      <c r="G34" s="22"/>
    </row>
    <row r="35" spans="1:12" s="2" customFormat="1" ht="15" customHeight="1" x14ac:dyDescent="0.15">
      <c r="A35" s="29"/>
      <c r="B35" s="29"/>
      <c r="C35" s="30"/>
      <c r="D35" s="26"/>
      <c r="E35" s="26">
        <f t="shared" ref="E35:E42" si="1">C35*D35</f>
        <v>0</v>
      </c>
      <c r="F35" s="22">
        <f t="shared" ref="F35:F42" si="2">E35*10%</f>
        <v>0</v>
      </c>
      <c r="G35" s="22">
        <f t="shared" ref="G35:G42" si="3">SUM(E35:F35)</f>
        <v>0</v>
      </c>
    </row>
    <row r="36" spans="1:12" s="2" customFormat="1" ht="15" customHeight="1" x14ac:dyDescent="0.15">
      <c r="A36" s="29" t="s">
        <v>62</v>
      </c>
      <c r="B36" s="29" t="s">
        <v>63</v>
      </c>
      <c r="C36" s="30">
        <v>1</v>
      </c>
      <c r="D36" s="26">
        <v>250000</v>
      </c>
      <c r="E36" s="26">
        <f t="shared" si="1"/>
        <v>250000</v>
      </c>
      <c r="F36" s="22">
        <f t="shared" si="2"/>
        <v>25000</v>
      </c>
      <c r="G36" s="22">
        <f t="shared" si="3"/>
        <v>275000</v>
      </c>
    </row>
    <row r="37" spans="1:12" s="2" customFormat="1" ht="15" customHeight="1" x14ac:dyDescent="0.15">
      <c r="A37" s="29"/>
      <c r="B37" s="56" t="s">
        <v>64</v>
      </c>
      <c r="C37" s="30"/>
      <c r="D37" s="26"/>
      <c r="E37" s="26"/>
      <c r="F37" s="22"/>
      <c r="G37" s="22">
        <f t="shared" si="3"/>
        <v>0</v>
      </c>
    </row>
    <row r="38" spans="1:12" s="2" customFormat="1" ht="15" customHeight="1" x14ac:dyDescent="0.15">
      <c r="A38" s="29"/>
      <c r="B38" s="56"/>
      <c r="C38" s="30"/>
      <c r="D38" s="26"/>
      <c r="E38" s="26">
        <f t="shared" si="1"/>
        <v>0</v>
      </c>
      <c r="F38" s="22">
        <f t="shared" si="2"/>
        <v>0</v>
      </c>
      <c r="G38" s="22">
        <f t="shared" si="3"/>
        <v>0</v>
      </c>
    </row>
    <row r="39" spans="1:12" s="2" customFormat="1" ht="15" customHeight="1" x14ac:dyDescent="0.15">
      <c r="A39" s="29"/>
      <c r="B39" s="56"/>
      <c r="C39" s="30"/>
      <c r="D39" s="26"/>
      <c r="E39" s="26"/>
      <c r="F39" s="22"/>
      <c r="G39" s="22">
        <f t="shared" si="3"/>
        <v>0</v>
      </c>
    </row>
    <row r="40" spans="1:12" s="2" customFormat="1" ht="15" customHeight="1" x14ac:dyDescent="0.15">
      <c r="A40" s="29"/>
      <c r="B40" s="56"/>
      <c r="C40" s="30"/>
      <c r="D40" s="22"/>
      <c r="E40" s="30">
        <f t="shared" si="1"/>
        <v>0</v>
      </c>
      <c r="F40" s="22">
        <f t="shared" si="2"/>
        <v>0</v>
      </c>
      <c r="G40" s="22">
        <f t="shared" si="3"/>
        <v>0</v>
      </c>
    </row>
    <row r="41" spans="1:12" s="2" customFormat="1" ht="15" customHeight="1" x14ac:dyDescent="0.15">
      <c r="A41" s="29"/>
      <c r="B41" s="29"/>
      <c r="C41" s="30"/>
      <c r="D41" s="22"/>
      <c r="E41" s="30">
        <f t="shared" si="1"/>
        <v>0</v>
      </c>
      <c r="F41" s="22">
        <f t="shared" si="2"/>
        <v>0</v>
      </c>
      <c r="G41" s="22">
        <f t="shared" si="3"/>
        <v>0</v>
      </c>
    </row>
    <row r="42" spans="1:12" s="2" customFormat="1" ht="15" customHeight="1" thickBot="1" x14ac:dyDescent="0.2">
      <c r="A42" s="31"/>
      <c r="B42" s="31"/>
      <c r="C42" s="32"/>
      <c r="D42" s="33"/>
      <c r="E42" s="32">
        <f t="shared" si="1"/>
        <v>0</v>
      </c>
      <c r="F42" s="33">
        <f t="shared" si="2"/>
        <v>0</v>
      </c>
      <c r="G42" s="22">
        <f t="shared" si="3"/>
        <v>0</v>
      </c>
    </row>
    <row r="43" spans="1:12" s="2" customFormat="1" ht="15" customHeight="1" x14ac:dyDescent="0.15">
      <c r="A43" s="34" t="s">
        <v>65</v>
      </c>
      <c r="B43" s="35"/>
      <c r="C43" s="6"/>
      <c r="D43" s="36" t="s">
        <v>14</v>
      </c>
      <c r="E43" s="57">
        <f>SUM(E16:E42)</f>
        <v>2650000</v>
      </c>
      <c r="F43" s="37">
        <f>SUM(F16:F42)</f>
        <v>265000</v>
      </c>
      <c r="G43" s="37">
        <f>SUM(G16:G42)</f>
        <v>2915000</v>
      </c>
    </row>
    <row r="44" spans="1:12" s="2" customFormat="1" ht="15" customHeight="1" thickBot="1" x14ac:dyDescent="0.2">
      <c r="A44" s="38" t="s">
        <v>66</v>
      </c>
      <c r="B44" s="39"/>
      <c r="C44" s="40"/>
      <c r="D44" s="41"/>
      <c r="E44" s="58"/>
      <c r="F44" s="41"/>
      <c r="G44" s="41"/>
    </row>
    <row r="45" spans="1:12" s="2" customFormat="1" ht="15" customHeight="1" x14ac:dyDescent="0.15">
      <c r="A45" s="2" t="s">
        <v>17</v>
      </c>
      <c r="C45" s="4"/>
      <c r="D45" s="4"/>
      <c r="E45" s="4"/>
      <c r="F45" s="4"/>
      <c r="G45" s="4"/>
    </row>
    <row r="46" spans="1:12" s="2" customFormat="1" ht="15" customHeight="1" x14ac:dyDescent="0.15"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35"/>
      <c r="B48" s="35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: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62" t="s">
        <v>0</v>
      </c>
      <c r="B1" s="62"/>
      <c r="C1" s="62"/>
      <c r="D1" s="62"/>
      <c r="E1" s="62"/>
      <c r="F1" s="62"/>
      <c r="G1" s="6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63" t="s">
        <v>135</v>
      </c>
      <c r="B4" s="63"/>
      <c r="C4" s="7" t="s">
        <v>1</v>
      </c>
      <c r="D4" s="4"/>
      <c r="E4" s="4"/>
    </row>
    <row r="5" spans="1:7" ht="15" customHeight="1" x14ac:dyDescent="0.15">
      <c r="A5" s="44" t="s">
        <v>67</v>
      </c>
      <c r="B5" s="8"/>
      <c r="C5" s="9"/>
      <c r="D5" s="4"/>
      <c r="E5" s="4"/>
    </row>
    <row r="6" spans="1:7" ht="15" customHeight="1" x14ac:dyDescent="0.15">
      <c r="A6" s="44" t="s">
        <v>68</v>
      </c>
      <c r="B6" s="2"/>
      <c r="C6" s="4"/>
      <c r="D6" s="4"/>
      <c r="E6" s="4"/>
    </row>
    <row r="7" spans="1:7" ht="15" customHeight="1" x14ac:dyDescent="0.15">
      <c r="A7" s="44" t="s">
        <v>69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</v>
      </c>
      <c r="B11" s="11">
        <f>G45</f>
        <v>1551000</v>
      </c>
      <c r="C11" s="4"/>
      <c r="D11" s="4"/>
      <c r="E11" s="4"/>
    </row>
    <row r="12" spans="1:7" ht="15" customHeight="1" x14ac:dyDescent="0.15">
      <c r="A12" s="2" t="s">
        <v>4</v>
      </c>
      <c r="B12" s="12">
        <v>42871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18</v>
      </c>
      <c r="B17" s="25" t="s">
        <v>21</v>
      </c>
      <c r="C17" s="19">
        <v>1</v>
      </c>
      <c r="D17" s="26">
        <v>1050000</v>
      </c>
      <c r="E17" s="21">
        <f t="shared" si="0"/>
        <v>1050000</v>
      </c>
      <c r="F17" s="22">
        <f t="shared" si="1"/>
        <v>105000</v>
      </c>
      <c r="G17" s="22">
        <f t="shared" si="2"/>
        <v>1155000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19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0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26</v>
      </c>
      <c r="B30" s="24" t="s">
        <v>27</v>
      </c>
      <c r="C30" s="19">
        <v>1</v>
      </c>
      <c r="D30" s="26">
        <v>180000</v>
      </c>
      <c r="E30" s="21">
        <f t="shared" si="3"/>
        <v>180000</v>
      </c>
      <c r="F30" s="22">
        <f>E30*10%</f>
        <v>18000</v>
      </c>
      <c r="G30" s="22">
        <f t="shared" si="2"/>
        <v>198000</v>
      </c>
    </row>
    <row r="31" spans="1:9" s="2" customFormat="1" ht="15" customHeight="1" x14ac:dyDescent="0.15">
      <c r="A31" s="24"/>
      <c r="B31" s="28" t="s">
        <v>28</v>
      </c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 t="s">
        <v>26</v>
      </c>
      <c r="B33" s="28" t="s">
        <v>29</v>
      </c>
      <c r="C33" s="19">
        <v>1</v>
      </c>
      <c r="D33" s="26">
        <v>180000</v>
      </c>
      <c r="E33" s="21">
        <f t="shared" ref="E33" si="5">C33*D33</f>
        <v>180000</v>
      </c>
      <c r="F33" s="22">
        <f>E33*10%</f>
        <v>18000</v>
      </c>
      <c r="G33" s="22">
        <f t="shared" ref="G33" si="6">SUM(E33:F33)</f>
        <v>198000</v>
      </c>
    </row>
    <row r="34" spans="1:7" s="2" customFormat="1" ht="15" customHeight="1" x14ac:dyDescent="0.15">
      <c r="A34" s="24"/>
      <c r="B34" s="43" t="s">
        <v>30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13</v>
      </c>
      <c r="B45" s="35"/>
      <c r="C45" s="6"/>
      <c r="D45" s="36" t="s">
        <v>14</v>
      </c>
      <c r="E45" s="37">
        <f>SUM(E16:E44)</f>
        <v>1410000</v>
      </c>
      <c r="F45" s="37">
        <f>SUM(F16:F44)</f>
        <v>141000</v>
      </c>
      <c r="G45" s="37">
        <f>SUM(G16:G44)</f>
        <v>1551000</v>
      </c>
    </row>
    <row r="46" spans="1:7" s="2" customFormat="1" ht="15" customHeight="1" thickBot="1" x14ac:dyDescent="0.2">
      <c r="A46" s="38" t="s">
        <v>15</v>
      </c>
      <c r="B46" s="39" t="s">
        <v>16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" sqref="A4: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62" t="s">
        <v>0</v>
      </c>
      <c r="B1" s="62"/>
      <c r="C1" s="62"/>
      <c r="D1" s="62"/>
      <c r="E1" s="62"/>
      <c r="F1" s="62"/>
      <c r="G1" s="6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63" t="s">
        <v>135</v>
      </c>
      <c r="B4" s="63"/>
      <c r="C4" s="7" t="s">
        <v>1</v>
      </c>
      <c r="D4" s="4"/>
      <c r="E4" s="4"/>
    </row>
    <row r="5" spans="1:7" ht="15" customHeight="1" x14ac:dyDescent="0.15">
      <c r="A5" s="44" t="s">
        <v>67</v>
      </c>
      <c r="B5" s="8"/>
      <c r="C5" s="9"/>
      <c r="D5" s="4"/>
      <c r="E5" s="4"/>
    </row>
    <row r="6" spans="1:7" ht="15" customHeight="1" x14ac:dyDescent="0.15">
      <c r="A6" s="44" t="s">
        <v>68</v>
      </c>
      <c r="B6" s="2"/>
      <c r="C6" s="4"/>
      <c r="D6" s="4"/>
      <c r="E6" s="4"/>
    </row>
    <row r="7" spans="1:7" ht="15" customHeight="1" x14ac:dyDescent="0.15">
      <c r="A7" s="44" t="s">
        <v>69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</v>
      </c>
      <c r="B11" s="11">
        <f>G45</f>
        <v>1441000</v>
      </c>
      <c r="C11" s="4"/>
      <c r="D11" s="4"/>
      <c r="E11" s="4"/>
    </row>
    <row r="12" spans="1:7" ht="15" customHeight="1" x14ac:dyDescent="0.15">
      <c r="A12" s="2" t="s">
        <v>4</v>
      </c>
      <c r="B12" s="12">
        <v>42871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18</v>
      </c>
      <c r="B17" s="25" t="s">
        <v>21</v>
      </c>
      <c r="C17" s="19">
        <v>1</v>
      </c>
      <c r="D17" s="26">
        <v>950000</v>
      </c>
      <c r="E17" s="21">
        <f t="shared" si="0"/>
        <v>950000</v>
      </c>
      <c r="F17" s="22">
        <f t="shared" si="1"/>
        <v>95000</v>
      </c>
      <c r="G17" s="22">
        <f t="shared" si="2"/>
        <v>1045000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19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24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26</v>
      </c>
      <c r="B30" s="24" t="s">
        <v>27</v>
      </c>
      <c r="C30" s="19">
        <v>1</v>
      </c>
      <c r="D30" s="26">
        <v>180000</v>
      </c>
      <c r="E30" s="21">
        <f t="shared" si="5"/>
        <v>180000</v>
      </c>
      <c r="F30" s="22">
        <f>E30*10%</f>
        <v>18000</v>
      </c>
      <c r="G30" s="22">
        <f t="shared" si="2"/>
        <v>198000</v>
      </c>
    </row>
    <row r="31" spans="1:9" s="2" customFormat="1" ht="15" customHeight="1" x14ac:dyDescent="0.15">
      <c r="A31" s="24"/>
      <c r="B31" s="28" t="s">
        <v>28</v>
      </c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 t="s">
        <v>26</v>
      </c>
      <c r="B33" s="28" t="s">
        <v>29</v>
      </c>
      <c r="C33" s="19">
        <v>1</v>
      </c>
      <c r="D33" s="26">
        <v>180000</v>
      </c>
      <c r="E33" s="21">
        <f t="shared" ref="E33" si="6">C33*D33</f>
        <v>180000</v>
      </c>
      <c r="F33" s="22">
        <f>E33*10%</f>
        <v>18000</v>
      </c>
      <c r="G33" s="22">
        <f t="shared" ref="G33" si="7">SUM(E33:F33)</f>
        <v>198000</v>
      </c>
    </row>
    <row r="34" spans="1:7" s="2" customFormat="1" ht="15" customHeight="1" x14ac:dyDescent="0.15">
      <c r="A34" s="24"/>
      <c r="B34" s="43" t="s">
        <v>30</v>
      </c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13</v>
      </c>
      <c r="B45" s="35"/>
      <c r="C45" s="6"/>
      <c r="D45" s="36" t="s">
        <v>14</v>
      </c>
      <c r="E45" s="37">
        <f>SUM(E16:E44)</f>
        <v>1310000</v>
      </c>
      <c r="F45" s="37">
        <f>SUM(F16:F44)</f>
        <v>131000</v>
      </c>
      <c r="G45" s="37">
        <f>SUM(G16:G44)</f>
        <v>1441000</v>
      </c>
    </row>
    <row r="46" spans="1:7" s="2" customFormat="1" ht="15" customHeight="1" thickBot="1" x14ac:dyDescent="0.2">
      <c r="A46" s="38" t="s">
        <v>15</v>
      </c>
      <c r="B46" s="39" t="s">
        <v>16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envy13</vt:lpstr>
      <vt:lpstr>folio1030</vt:lpstr>
      <vt:lpstr>컬러</vt:lpstr>
      <vt:lpstr>400g3 (2)</vt:lpstr>
      <vt:lpstr>400g3</vt:lpstr>
      <vt:lpstr>컬러!Print_Area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2017-05-16T02:42:48Z</cp:lastPrinted>
  <dcterms:created xsi:type="dcterms:W3CDTF">2014-08-18T10:42:20Z</dcterms:created>
  <dcterms:modified xsi:type="dcterms:W3CDTF">2017-05-16T02:49:05Z</dcterms:modified>
</cp:coreProperties>
</file>