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jang\Desktop\"/>
    </mc:Choice>
  </mc:AlternateContent>
  <bookViews>
    <workbookView xWindow="0" yWindow="0" windowWidth="23040" windowHeight="9288"/>
  </bookViews>
  <sheets>
    <sheet name="견적서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7" i="2" l="1"/>
  <c r="I45" i="2" l="1"/>
  <c r="G45" i="2"/>
  <c r="H48" i="2" l="1"/>
  <c r="D12" i="2" s="1"/>
</calcChain>
</file>

<file path=xl/sharedStrings.xml><?xml version="1.0" encoding="utf-8"?>
<sst xmlns="http://schemas.openxmlformats.org/spreadsheetml/2006/main" count="80" uniqueCount="78">
  <si>
    <t>소비자 단가</t>
    <phoneticPr fontId="5" type="noConversion"/>
  </si>
  <si>
    <t xml:space="preserve">*참고사항: </t>
    <phoneticPr fontId="6" type="noConversion"/>
  </si>
  <si>
    <t xml:space="preserve">       V. A. T.   </t>
    <phoneticPr fontId="5" type="noConversion"/>
  </si>
  <si>
    <t>구분</t>
    <phoneticPr fontId="5" type="noConversion"/>
  </si>
  <si>
    <t>품   번</t>
    <phoneticPr fontId="5" type="noConversion"/>
  </si>
  <si>
    <t>Product</t>
    <phoneticPr fontId="5" type="noConversion"/>
  </si>
  <si>
    <t>P/N</t>
    <phoneticPr fontId="5" type="noConversion"/>
  </si>
  <si>
    <t xml:space="preserve">Product Description </t>
    <phoneticPr fontId="5" type="noConversion"/>
  </si>
  <si>
    <t>수량</t>
    <phoneticPr fontId="6" type="noConversion"/>
  </si>
  <si>
    <t>소비자 합계</t>
    <phoneticPr fontId="5" type="noConversion"/>
  </si>
  <si>
    <t>Unit</t>
    <phoneticPr fontId="6" type="noConversion"/>
  </si>
  <si>
    <t>SR Price</t>
    <phoneticPr fontId="5" type="noConversion"/>
  </si>
  <si>
    <t>Unit Price</t>
    <phoneticPr fontId="5" type="noConversion"/>
  </si>
  <si>
    <t>Amount Price</t>
    <phoneticPr fontId="5" type="noConversion"/>
  </si>
  <si>
    <t>HPE ML350 Gen9 E5-2609v4 8GB LFF Svr</t>
  </si>
  <si>
    <t>Processor</t>
  </si>
  <si>
    <t>Intel® Xeon® E5-2609v4(1.7GHz/8-core/20MB/85W) Processor Kit</t>
  </si>
  <si>
    <t>Memory</t>
  </si>
  <si>
    <t>8GB (1x8GB Registered DIMMs, 2400 MHz)</t>
  </si>
  <si>
    <t>Network Controller</t>
  </si>
  <si>
    <t>HPE Embedded 1Gb Ethernet 4-port 331i Adapter</t>
  </si>
  <si>
    <t>Storage Controller</t>
  </si>
  <si>
    <t>HPE Dynamic Smart Array B140i</t>
  </si>
  <si>
    <t>Hard Drive</t>
  </si>
  <si>
    <t>None ship standard; includes 6 SFF hard drive blanks</t>
  </si>
  <si>
    <t xml:space="preserve">Internal Storage </t>
  </si>
  <si>
    <t>Optical Drive Bay</t>
  </si>
  <si>
    <t>1; (Optional: DVD-ROM, DVD-RW)</t>
  </si>
  <si>
    <t>Optical Drive</t>
  </si>
  <si>
    <t>Optional Slim Optical Bay (SATA DVD-RW/ROM Optical Drive)</t>
  </si>
  <si>
    <t>PCI-Express Slots</t>
  </si>
  <si>
    <t>9 PCIe slots</t>
  </si>
  <si>
    <t>Power Supply</t>
  </si>
  <si>
    <t>(1) HP 500W Flex Slot Platinum Power Supply</t>
  </si>
  <si>
    <t>Fans</t>
  </si>
  <si>
    <t>3 hot plug fans, non-redundant</t>
  </si>
  <si>
    <t>Management</t>
  </si>
  <si>
    <t>iLO Management (standard), Intelligent Provisioning (standard), iLO Advanced (optional), Insight Control (optional)</t>
  </si>
  <si>
    <t>Form Factor</t>
  </si>
  <si>
    <t>Tower (5U)</t>
  </si>
  <si>
    <t>Warranty</t>
  </si>
  <si>
    <t>Server Warranty includes 3-Year Parts, 3-Year Labor, 3-Year Onsite support with next business day response</t>
  </si>
  <si>
    <t>737261-B21</t>
  </si>
  <si>
    <t>HPE 300GB SAS 15K LFF SCC HDD</t>
  </si>
  <si>
    <t>861676-B21</t>
  </si>
  <si>
    <t>HPE 2TB SATA 7.2K LFF SC HDD</t>
  </si>
  <si>
    <t>726536-B21</t>
  </si>
  <si>
    <t>HPE 9.5mm SATA DVD-ROM Jb Gen9 Kit</t>
  </si>
  <si>
    <t>HPE 500W FS Plat Ht Plg Pwr Supply Kit</t>
  </si>
  <si>
    <t>765648-B21</t>
  </si>
  <si>
    <t>HP ML350 Gen9 HBA cable kit</t>
  </si>
  <si>
    <t>726907-B21</t>
  </si>
  <si>
    <t>HP H240 Smart HBA</t>
  </si>
  <si>
    <t>805347-B21</t>
  </si>
  <si>
    <t>HPE 8GB 1Rx8 PC4-2400T-R Kit</t>
  </si>
  <si>
    <t>P73-07119</t>
  </si>
  <si>
    <t>Windows Svr Std 2016 64Bit Korean 1pk DSP OEI DVD 16 Core</t>
  </si>
  <si>
    <t>R18-05250</t>
  </si>
  <si>
    <t>Windows Server CAL 2016 Korean 1pk DSP OEI 5 Clt User CAL</t>
  </si>
  <si>
    <t>V3 Net for Win Svr 9.0</t>
  </si>
  <si>
    <t>720478-B21</t>
    <phoneticPr fontId="3" type="noConversion"/>
  </si>
  <si>
    <t>835262-371</t>
    <phoneticPr fontId="3" type="noConversion"/>
  </si>
  <si>
    <r>
      <t>품</t>
    </r>
    <r>
      <rPr>
        <sz val="11"/>
        <color theme="1"/>
        <rFont val="Verdana"/>
        <family val="2"/>
      </rPr>
      <t xml:space="preserve">     </t>
    </r>
    <r>
      <rPr>
        <sz val="11"/>
        <color theme="1"/>
        <rFont val="맑은 고딕"/>
        <family val="3"/>
        <charset val="129"/>
        <scheme val="minor"/>
      </rPr>
      <t>명</t>
    </r>
    <phoneticPr fontId="5" type="noConversion"/>
  </si>
  <si>
    <r>
      <t>단</t>
    </r>
    <r>
      <rPr>
        <sz val="11"/>
        <color theme="1"/>
        <rFont val="Verdana"/>
        <family val="2"/>
      </rPr>
      <t xml:space="preserve"> </t>
    </r>
    <r>
      <rPr>
        <sz val="11"/>
        <color theme="1"/>
        <rFont val="맑은 고딕"/>
        <family val="3"/>
        <charset val="129"/>
        <scheme val="minor"/>
      </rPr>
      <t>가</t>
    </r>
    <phoneticPr fontId="5" type="noConversion"/>
  </si>
  <si>
    <r>
      <t>합</t>
    </r>
    <r>
      <rPr>
        <sz val="11"/>
        <color theme="1"/>
        <rFont val="Verdana"/>
        <family val="2"/>
      </rPr>
      <t xml:space="preserve"> </t>
    </r>
    <r>
      <rPr>
        <sz val="11"/>
        <color theme="1"/>
        <rFont val="맑은 고딕"/>
        <family val="3"/>
        <charset val="129"/>
        <scheme val="minor"/>
      </rPr>
      <t>계</t>
    </r>
    <phoneticPr fontId="5" type="noConversion"/>
  </si>
  <si>
    <r>
      <rPr>
        <sz val="11"/>
        <color theme="1"/>
        <rFont val="돋움"/>
        <family val="3"/>
        <charset val="129"/>
      </rPr>
      <t>추가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1"/>
        <color theme="1"/>
        <rFont val="돋움"/>
        <family val="3"/>
        <charset val="129"/>
      </rPr>
      <t>품목</t>
    </r>
    <phoneticPr fontId="3" type="noConversion"/>
  </si>
  <si>
    <r>
      <t xml:space="preserve">    </t>
    </r>
    <r>
      <rPr>
        <sz val="11"/>
        <color theme="1"/>
        <rFont val="굴림"/>
        <family val="3"/>
        <charset val="129"/>
      </rPr>
      <t>총</t>
    </r>
    <r>
      <rPr>
        <sz val="11"/>
        <color theme="1"/>
        <rFont val="맑은 고딕"/>
        <family val="2"/>
        <charset val="129"/>
        <scheme val="minor"/>
      </rPr>
      <t xml:space="preserve">      </t>
    </r>
    <r>
      <rPr>
        <sz val="11"/>
        <color theme="1"/>
        <rFont val="굴림"/>
        <family val="3"/>
        <charset val="129"/>
      </rPr>
      <t>계</t>
    </r>
    <r>
      <rPr>
        <sz val="11"/>
        <color theme="1"/>
        <rFont val="맑은 고딕"/>
        <family val="2"/>
        <charset val="129"/>
        <scheme val="minor"/>
      </rPr>
      <t xml:space="preserve">     </t>
    </r>
    <phoneticPr fontId="5" type="noConversion"/>
  </si>
  <si>
    <t>(8) Hot plug LFF SAS/SATA HDD bays; upgradable to (48)</t>
    <phoneticPr fontId="3" type="noConversion"/>
  </si>
  <si>
    <t>제안가</t>
    <phoneticPr fontId="5" type="noConversion"/>
  </si>
  <si>
    <t>견     적     서</t>
    <phoneticPr fontId="6" type="noConversion"/>
  </si>
  <si>
    <t xml:space="preserve">팩스 : </t>
    <phoneticPr fontId="6" type="noConversion"/>
  </si>
  <si>
    <t>아래와 같이 견적합니다.</t>
  </si>
  <si>
    <t>견 적 합 계 :</t>
    <phoneticPr fontId="6" type="noConversion"/>
  </si>
  <si>
    <t>결 재 조 건 :</t>
  </si>
  <si>
    <t xml:space="preserve">전화 : </t>
    <phoneticPr fontId="6" type="noConversion"/>
  </si>
  <si>
    <t xml:space="preserve">담당 : </t>
    <phoneticPr fontId="6" type="noConversion"/>
  </si>
  <si>
    <t xml:space="preserve">견 적 일 자 : </t>
    <phoneticPr fontId="6" type="noConversion"/>
  </si>
  <si>
    <t>귀하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</si>
</sst>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_ * #,##0_ ;_ * \-#,##0_ ;_ * &quot;-&quot;_ ;_ @_ "/>
    <numFmt numFmtId="177" formatCode="#,##0_);[Red]\(#,##0\)"/>
    <numFmt numFmtId="178" formatCode="yyyy&quot;년&quot;\ m&quot;월&quot;\ d&quot;일&quot;"/>
  </numFmts>
  <fonts count="3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2"/>
      <name val="바탕체"/>
      <family val="1"/>
      <charset val="129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u/>
      <sz val="11"/>
      <name val="굴림체"/>
      <family val="3"/>
      <charset val="129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바탕체"/>
      <family val="1"/>
      <charset val="129"/>
    </font>
    <font>
      <sz val="11"/>
      <color theme="1"/>
      <name val="맑은 고딕"/>
      <family val="2"/>
      <charset val="129"/>
      <scheme val="minor"/>
    </font>
    <font>
      <sz val="10"/>
      <name val="Arial"/>
      <family val="2"/>
    </font>
    <font>
      <sz val="11"/>
      <color theme="1"/>
      <name val="돋움"/>
      <family val="3"/>
      <charset val="129"/>
    </font>
    <font>
      <sz val="10"/>
      <name val="Helv"/>
      <family val="2"/>
    </font>
    <font>
      <sz val="10"/>
      <name val="굴림"/>
      <family val="3"/>
      <charset val="129"/>
    </font>
    <font>
      <sz val="10"/>
      <color theme="1"/>
      <name val="맑은 고딕"/>
      <family val="2"/>
      <charset val="129"/>
      <scheme val="minor"/>
    </font>
    <font>
      <b/>
      <sz val="9"/>
      <color indexed="63"/>
      <name val="굴림"/>
      <family val="3"/>
      <charset val="129"/>
    </font>
    <font>
      <sz val="11"/>
      <color theme="1"/>
      <name val="Verdana"/>
      <family val="2"/>
    </font>
    <font>
      <b/>
      <sz val="8"/>
      <color indexed="63"/>
      <name val="Verdana"/>
      <family val="2"/>
    </font>
    <font>
      <b/>
      <sz val="10"/>
      <color indexed="8"/>
      <name val="돋움"/>
      <family val="3"/>
      <charset val="129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63"/>
      <name val="Arial"/>
      <family val="2"/>
    </font>
    <font>
      <sz val="10"/>
      <color theme="1"/>
      <name val="맑은 고딕"/>
      <family val="3"/>
      <charset val="129"/>
      <scheme val="minor"/>
    </font>
    <font>
      <sz val="10"/>
      <color indexed="8"/>
      <name val="Arial"/>
      <family val="2"/>
    </font>
    <font>
      <b/>
      <sz val="10"/>
      <name val="Arial"/>
      <family val="3"/>
      <charset val="129"/>
    </font>
    <font>
      <b/>
      <sz val="10"/>
      <name val="굴림"/>
      <family val="3"/>
      <charset val="129"/>
    </font>
    <font>
      <sz val="9"/>
      <color indexed="63"/>
      <name val="Arial"/>
      <family val="2"/>
    </font>
    <font>
      <b/>
      <sz val="9"/>
      <color indexed="63"/>
      <name val="돋움"/>
      <family val="3"/>
      <charset val="129"/>
    </font>
    <font>
      <b/>
      <sz val="11"/>
      <color indexed="63"/>
      <name val="Tahoma"/>
      <family val="2"/>
    </font>
    <font>
      <b/>
      <sz val="10"/>
      <color indexed="12"/>
      <name val="Verdana"/>
      <family val="2"/>
    </font>
    <font>
      <sz val="9"/>
      <color indexed="63"/>
      <name val="Verdana"/>
      <family val="2"/>
    </font>
    <font>
      <b/>
      <sz val="9"/>
      <color indexed="63"/>
      <name val="Tahoma"/>
      <family val="2"/>
    </font>
    <font>
      <sz val="11"/>
      <color theme="1"/>
      <name val="굴림"/>
      <family val="3"/>
      <charset val="129"/>
    </font>
    <font>
      <b/>
      <sz val="10"/>
      <color indexed="18"/>
      <name val="굴림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176" fontId="2" fillId="0" borderId="0" applyFont="0" applyFill="0" applyBorder="0" applyAlignment="0" applyProtection="0"/>
    <xf numFmtId="0" fontId="7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9" fillId="0" borderId="0" xfId="0" applyFont="1">
      <alignment vertical="center"/>
    </xf>
    <xf numFmtId="0" fontId="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1" fontId="14" fillId="0" borderId="0" xfId="1" applyFont="1">
      <alignment vertical="center"/>
    </xf>
    <xf numFmtId="9" fontId="14" fillId="0" borderId="0" xfId="6" applyFont="1">
      <alignment vertical="center"/>
    </xf>
    <xf numFmtId="0" fontId="14" fillId="0" borderId="0" xfId="0" applyFont="1">
      <alignment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9" fillId="3" borderId="9" xfId="0" applyFont="1" applyFill="1" applyBorder="1" applyAlignment="1">
      <alignment horizontal="center" vertical="center"/>
    </xf>
    <xf numFmtId="41" fontId="19" fillId="3" borderId="10" xfId="0" applyNumberFormat="1" applyFont="1" applyFill="1" applyBorder="1" applyAlignment="1">
      <alignment horizontal="center" vertical="center"/>
    </xf>
    <xf numFmtId="41" fontId="20" fillId="3" borderId="11" xfId="0" applyNumberFormat="1" applyFont="1" applyFill="1" applyBorder="1" applyAlignment="1">
      <alignment vertical="center" wrapText="1"/>
    </xf>
    <xf numFmtId="0" fontId="20" fillId="3" borderId="12" xfId="0" applyFont="1" applyFill="1" applyBorder="1" applyAlignment="1">
      <alignment horizontal="center" vertical="center"/>
    </xf>
    <xf numFmtId="41" fontId="20" fillId="0" borderId="12" xfId="1" applyFont="1" applyFill="1" applyBorder="1" applyAlignment="1">
      <alignment vertical="center" wrapText="1"/>
    </xf>
    <xf numFmtId="177" fontId="20" fillId="3" borderId="12" xfId="1" applyNumberFormat="1" applyFont="1" applyFill="1" applyBorder="1" applyAlignment="1">
      <alignment horizontal="right" vertical="center"/>
    </xf>
    <xf numFmtId="177" fontId="21" fillId="3" borderId="11" xfId="1" applyNumberFormat="1" applyFont="1" applyFill="1" applyBorder="1" applyAlignment="1">
      <alignment vertical="center"/>
    </xf>
    <xf numFmtId="177" fontId="21" fillId="3" borderId="13" xfId="1" applyNumberFormat="1" applyFont="1" applyFill="1" applyBorder="1" applyAlignment="1">
      <alignment vertical="center"/>
    </xf>
    <xf numFmtId="9" fontId="22" fillId="0" borderId="0" xfId="6" applyFont="1">
      <alignment vertical="center"/>
    </xf>
    <xf numFmtId="41" fontId="22" fillId="0" borderId="0" xfId="1" applyFont="1">
      <alignment vertical="center"/>
    </xf>
    <xf numFmtId="0" fontId="18" fillId="0" borderId="9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vertical="center"/>
    </xf>
    <xf numFmtId="177" fontId="20" fillId="0" borderId="12" xfId="1" applyNumberFormat="1" applyFont="1" applyFill="1" applyBorder="1" applyAlignment="1">
      <alignment horizontal="right" vertical="center"/>
    </xf>
    <xf numFmtId="0" fontId="19" fillId="0" borderId="10" xfId="0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18" fillId="3" borderId="21" xfId="0" applyFont="1" applyFill="1" applyBorder="1" applyAlignment="1">
      <alignment horizontal="center" vertical="center"/>
    </xf>
    <xf numFmtId="0" fontId="19" fillId="3" borderId="22" xfId="0" applyFont="1" applyFill="1" applyBorder="1" applyAlignment="1">
      <alignment horizontal="center" vertical="center"/>
    </xf>
    <xf numFmtId="0" fontId="20" fillId="3" borderId="23" xfId="0" applyFont="1" applyFill="1" applyBorder="1" applyAlignment="1">
      <alignment vertical="center"/>
    </xf>
    <xf numFmtId="0" fontId="20" fillId="3" borderId="24" xfId="0" applyFont="1" applyFill="1" applyBorder="1" applyAlignment="1">
      <alignment horizontal="center" vertical="center"/>
    </xf>
    <xf numFmtId="41" fontId="20" fillId="0" borderId="24" xfId="1" applyFont="1" applyFill="1" applyBorder="1" applyAlignment="1">
      <alignment vertical="center" wrapText="1"/>
    </xf>
    <xf numFmtId="177" fontId="20" fillId="3" borderId="24" xfId="1" applyNumberFormat="1" applyFont="1" applyFill="1" applyBorder="1" applyAlignment="1">
      <alignment horizontal="right" vertical="center"/>
    </xf>
    <xf numFmtId="177" fontId="21" fillId="3" borderId="23" xfId="1" applyNumberFormat="1" applyFont="1" applyFill="1" applyBorder="1" applyAlignment="1">
      <alignment vertical="center"/>
    </xf>
    <xf numFmtId="177" fontId="21" fillId="3" borderId="25" xfId="1" applyNumberFormat="1" applyFont="1" applyFill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6" fillId="0" borderId="0" xfId="0" quotePrefix="1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 wrapText="1"/>
    </xf>
    <xf numFmtId="0" fontId="29" fillId="0" borderId="0" xfId="0" applyFont="1" applyAlignment="1">
      <alignment vertical="center"/>
    </xf>
    <xf numFmtId="0" fontId="30" fillId="0" borderId="0" xfId="0" applyFont="1" applyBorder="1" applyAlignment="1">
      <alignment horizontal="left" vertical="center" wrapText="1"/>
    </xf>
    <xf numFmtId="0" fontId="33" fillId="0" borderId="0" xfId="0" applyFont="1" applyAlignment="1">
      <alignment vertical="center"/>
    </xf>
    <xf numFmtId="177" fontId="31" fillId="0" borderId="14" xfId="4" applyNumberFormat="1" applyFont="1" applyFill="1" applyBorder="1" applyAlignment="1">
      <alignment horizontal="center" vertical="center"/>
    </xf>
    <xf numFmtId="177" fontId="31" fillId="4" borderId="18" xfId="4" applyNumberFormat="1" applyFont="1" applyFill="1" applyBorder="1" applyAlignment="1">
      <alignment horizontal="center" vertical="center"/>
    </xf>
    <xf numFmtId="177" fontId="27" fillId="0" borderId="17" xfId="4" applyNumberFormat="1" applyFont="1" applyFill="1" applyBorder="1" applyAlignment="1">
      <alignment horizontal="center" vertical="center"/>
    </xf>
    <xf numFmtId="42" fontId="28" fillId="4" borderId="19" xfId="4" applyNumberFormat="1" applyFont="1" applyFill="1" applyBorder="1" applyAlignment="1">
      <alignment horizontal="right" vertical="center"/>
    </xf>
    <xf numFmtId="42" fontId="28" fillId="4" borderId="20" xfId="4" applyNumberFormat="1" applyFont="1" applyFill="1" applyBorder="1" applyAlignment="1">
      <alignment horizontal="right" vertical="center"/>
    </xf>
    <xf numFmtId="42" fontId="28" fillId="0" borderId="15" xfId="4" applyNumberFormat="1" applyFont="1" applyFill="1" applyBorder="1" applyAlignment="1">
      <alignment horizontal="right" vertical="center"/>
    </xf>
    <xf numFmtId="42" fontId="28" fillId="0" borderId="16" xfId="4" applyNumberFormat="1" applyFont="1" applyFill="1" applyBorder="1" applyAlignment="1">
      <alignment horizontal="right" vertical="center"/>
    </xf>
    <xf numFmtId="0" fontId="34" fillId="0" borderId="0" xfId="0" applyFont="1" applyFill="1" applyBorder="1" applyAlignment="1">
      <alignment horizontal="center" vertic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41" fontId="36" fillId="0" borderId="0" xfId="3" applyFont="1" applyAlignment="1">
      <alignment vertical="center"/>
    </xf>
    <xf numFmtId="41" fontId="35" fillId="0" borderId="0" xfId="3" applyFont="1" applyAlignment="1">
      <alignment vertical="center"/>
    </xf>
    <xf numFmtId="0" fontId="37" fillId="0" borderId="0" xfId="0" applyFont="1" applyAlignment="1">
      <alignment horizontal="right" vertical="center"/>
    </xf>
    <xf numFmtId="0" fontId="36" fillId="0" borderId="26" xfId="0" applyFont="1" applyBorder="1" applyAlignment="1">
      <alignment vertical="center"/>
    </xf>
    <xf numFmtId="0" fontId="38" fillId="0" borderId="0" xfId="0" applyFont="1" applyAlignment="1">
      <alignment vertical="center"/>
    </xf>
    <xf numFmtId="178" fontId="36" fillId="0" borderId="0" xfId="3" applyNumberFormat="1" applyFont="1" applyAlignment="1">
      <alignment horizontal="center" vertical="center"/>
    </xf>
    <xf numFmtId="31" fontId="36" fillId="0" borderId="0" xfId="0" applyNumberFormat="1" applyFont="1" applyAlignment="1">
      <alignment horizontal="left" vertical="center"/>
    </xf>
    <xf numFmtId="42" fontId="36" fillId="0" borderId="27" xfId="7" applyFont="1" applyBorder="1" applyAlignment="1">
      <alignment horizontal="left" vertical="center"/>
    </xf>
    <xf numFmtId="0" fontId="34" fillId="0" borderId="0" xfId="0" applyFont="1" applyFill="1" applyBorder="1" applyAlignment="1">
      <alignment horizontal="center" vertical="center"/>
    </xf>
  </cellXfs>
  <cellStyles count="8">
    <cellStyle name="백분율" xfId="6" builtinId="5"/>
    <cellStyle name="백분율 11" xfId="2"/>
    <cellStyle name="쉼표 [0]" xfId="1" builtinId="6"/>
    <cellStyle name="쉼표 [0] 13" xfId="3"/>
    <cellStyle name="쉼표 [0]_(이용미)1373 - 050308 인성디지탈_김선영" xfId="4"/>
    <cellStyle name="통화 [0]" xfId="7" builtinId="7"/>
    <cellStyle name="표준" xfId="0" builtinId="0"/>
    <cellStyle name="표준 27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99061</xdr:colOff>
      <xdr:row>4</xdr:row>
      <xdr:rowOff>24765</xdr:rowOff>
    </xdr:from>
    <xdr:to>
      <xdr:col>8</xdr:col>
      <xdr:colOff>777241</xdr:colOff>
      <xdr:row>12</xdr:row>
      <xdr:rowOff>181722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4961" y="2440305"/>
          <a:ext cx="3406140" cy="1863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48"/>
  <sheetViews>
    <sheetView showGridLines="0" showZeros="0" tabSelected="1" view="pageBreakPreview" zoomScaleNormal="100" zoomScaleSheetLayoutView="100" workbookViewId="0">
      <selection sqref="A1:I1"/>
    </sheetView>
  </sheetViews>
  <sheetFormatPr defaultColWidth="9" defaultRowHeight="17.399999999999999" x14ac:dyDescent="0.4"/>
  <cols>
    <col min="1" max="1" width="1.19921875" style="2" customWidth="1"/>
    <col min="2" max="2" width="9.3984375" style="2" customWidth="1"/>
    <col min="3" max="3" width="17.3984375" style="2" customWidth="1"/>
    <col min="4" max="4" width="41.5" style="2" customWidth="1"/>
    <col min="5" max="5" width="5.19921875" style="2" customWidth="1"/>
    <col min="6" max="8" width="10.19921875" style="2" customWidth="1"/>
    <col min="9" max="9" width="11.19921875" style="2" customWidth="1"/>
    <col min="10" max="10" width="10" style="4" bestFit="1" customWidth="1"/>
    <col min="11" max="11" width="9.8984375" style="4" bestFit="1" customWidth="1"/>
    <col min="12" max="12" width="7.3984375" style="5" bestFit="1" customWidth="1"/>
    <col min="13" max="13" width="9.8984375" style="4" bestFit="1" customWidth="1"/>
    <col min="14" max="14" width="7.3984375" style="5" bestFit="1" customWidth="1"/>
    <col min="15" max="15" width="8.69921875" style="6"/>
    <col min="16" max="16384" width="9" style="1"/>
  </cols>
  <sheetData>
    <row r="1" spans="1:9" s="55" customFormat="1" ht="27.75" customHeight="1" x14ac:dyDescent="0.4">
      <c r="A1" s="54" t="s">
        <v>69</v>
      </c>
      <c r="B1" s="54"/>
      <c r="C1" s="54"/>
      <c r="D1" s="54"/>
      <c r="E1" s="54"/>
      <c r="F1" s="54"/>
      <c r="G1" s="54"/>
      <c r="H1" s="54"/>
      <c r="I1" s="54"/>
    </row>
    <row r="2" spans="1:9" s="55" customFormat="1" ht="18" customHeight="1" x14ac:dyDescent="0.4">
      <c r="A2" s="65"/>
      <c r="B2" s="65"/>
      <c r="C2" s="65"/>
      <c r="D2" s="65"/>
      <c r="E2" s="65"/>
      <c r="F2" s="65"/>
      <c r="G2" s="65"/>
      <c r="H2" s="65"/>
      <c r="I2" s="65"/>
    </row>
    <row r="3" spans="1:9" s="55" customFormat="1" ht="15" customHeight="1" x14ac:dyDescent="0.4">
      <c r="A3" s="61"/>
      <c r="B3" s="56"/>
      <c r="C3" s="61" t="s">
        <v>71</v>
      </c>
      <c r="D3" s="57"/>
      <c r="E3" s="57"/>
      <c r="F3" s="58"/>
      <c r="G3" s="58"/>
    </row>
    <row r="4" spans="1:9" s="55" customFormat="1" ht="15" customHeight="1" x14ac:dyDescent="0.4">
      <c r="A4" s="56"/>
      <c r="B4" s="56"/>
      <c r="C4" s="57"/>
      <c r="D4" s="57"/>
      <c r="E4" s="57"/>
      <c r="F4" s="58"/>
      <c r="G4" s="58"/>
    </row>
    <row r="5" spans="1:9" s="55" customFormat="1" ht="15" customHeight="1" thickBot="1" x14ac:dyDescent="0.45">
      <c r="A5" s="56"/>
      <c r="B5" s="62"/>
      <c r="C5" s="59" t="s">
        <v>77</v>
      </c>
      <c r="D5" s="59"/>
      <c r="E5" s="57"/>
      <c r="F5" s="58"/>
      <c r="G5" s="58"/>
    </row>
    <row r="6" spans="1:9" s="55" customFormat="1" ht="15" customHeight="1" x14ac:dyDescent="0.4">
      <c r="A6" s="56"/>
      <c r="B6" s="63"/>
      <c r="C6" s="56" t="s">
        <v>74</v>
      </c>
      <c r="D6" s="60"/>
      <c r="E6" s="57"/>
      <c r="F6" s="58"/>
      <c r="G6" s="58"/>
    </row>
    <row r="7" spans="1:9" x14ac:dyDescent="0.4">
      <c r="C7" s="56" t="s">
        <v>70</v>
      </c>
      <c r="D7" s="56"/>
    </row>
    <row r="8" spans="1:9" x14ac:dyDescent="0.4">
      <c r="C8" s="56" t="s">
        <v>75</v>
      </c>
      <c r="D8" s="56"/>
    </row>
    <row r="9" spans="1:9" x14ac:dyDescent="0.4">
      <c r="C9" s="56"/>
      <c r="D9" s="56"/>
    </row>
    <row r="10" spans="1:9" x14ac:dyDescent="0.4">
      <c r="C10" s="61" t="s">
        <v>71</v>
      </c>
      <c r="D10" s="56"/>
    </row>
    <row r="11" spans="1:9" x14ac:dyDescent="0.4">
      <c r="C11" s="56"/>
      <c r="D11" s="56"/>
    </row>
    <row r="12" spans="1:9" x14ac:dyDescent="0.4">
      <c r="C12" s="56" t="s">
        <v>72</v>
      </c>
      <c r="D12" s="64">
        <f>H48</f>
        <v>9020000</v>
      </c>
    </row>
    <row r="13" spans="1:9" x14ac:dyDescent="0.4">
      <c r="C13" s="56" t="s">
        <v>76</v>
      </c>
      <c r="D13" s="62">
        <v>43018</v>
      </c>
    </row>
    <row r="14" spans="1:9" x14ac:dyDescent="0.4">
      <c r="C14" s="56" t="s">
        <v>73</v>
      </c>
      <c r="D14" s="63"/>
    </row>
    <row r="15" spans="1:9" ht="18" thickBot="1" x14ac:dyDescent="0.45">
      <c r="C15" s="56"/>
      <c r="D15" s="63"/>
    </row>
    <row r="16" spans="1:9" ht="17.399999999999999" customHeight="1" x14ac:dyDescent="0.4">
      <c r="A16" s="3"/>
      <c r="B16" s="7" t="s">
        <v>3</v>
      </c>
      <c r="C16" s="8" t="s">
        <v>4</v>
      </c>
      <c r="D16" s="7" t="s">
        <v>62</v>
      </c>
      <c r="E16" s="8" t="s">
        <v>8</v>
      </c>
      <c r="F16" s="9" t="s">
        <v>0</v>
      </c>
      <c r="G16" s="9" t="s">
        <v>9</v>
      </c>
      <c r="H16" s="9" t="s">
        <v>63</v>
      </c>
      <c r="I16" s="10" t="s">
        <v>64</v>
      </c>
    </row>
    <row r="17" spans="1:13" ht="18" thickBot="1" x14ac:dyDescent="0.45">
      <c r="A17" s="3"/>
      <c r="B17" s="11" t="s">
        <v>5</v>
      </c>
      <c r="C17" s="12" t="s">
        <v>6</v>
      </c>
      <c r="D17" s="11" t="s">
        <v>7</v>
      </c>
      <c r="E17" s="12" t="s">
        <v>10</v>
      </c>
      <c r="F17" s="13" t="s">
        <v>11</v>
      </c>
      <c r="G17" s="13" t="s">
        <v>11</v>
      </c>
      <c r="H17" s="13" t="s">
        <v>12</v>
      </c>
      <c r="I17" s="14" t="s">
        <v>13</v>
      </c>
    </row>
    <row r="18" spans="1:13" x14ac:dyDescent="0.4">
      <c r="A18" s="15"/>
      <c r="B18" s="16"/>
      <c r="C18" s="17" t="s">
        <v>61</v>
      </c>
      <c r="D18" s="18" t="s">
        <v>14</v>
      </c>
      <c r="E18" s="19">
        <v>1</v>
      </c>
      <c r="F18" s="20"/>
      <c r="G18" s="21"/>
      <c r="H18" s="22"/>
      <c r="I18" s="23"/>
      <c r="L18" s="24"/>
      <c r="M18" s="25"/>
    </row>
    <row r="19" spans="1:13" x14ac:dyDescent="0.4">
      <c r="A19" s="15"/>
      <c r="B19" s="26"/>
      <c r="C19" s="27" t="s">
        <v>15</v>
      </c>
      <c r="D19" s="28" t="s">
        <v>16</v>
      </c>
      <c r="E19" s="19"/>
      <c r="F19" s="20"/>
      <c r="G19" s="29"/>
      <c r="H19" s="22"/>
      <c r="I19" s="23"/>
      <c r="L19" s="24"/>
      <c r="M19" s="25"/>
    </row>
    <row r="20" spans="1:13" x14ac:dyDescent="0.4">
      <c r="A20" s="15"/>
      <c r="B20" s="26"/>
      <c r="C20" s="27" t="s">
        <v>17</v>
      </c>
      <c r="D20" s="28" t="s">
        <v>18</v>
      </c>
      <c r="E20" s="19"/>
      <c r="F20" s="20"/>
      <c r="G20" s="29"/>
      <c r="H20" s="22"/>
      <c r="I20" s="23"/>
      <c r="L20" s="24"/>
      <c r="M20" s="25"/>
    </row>
    <row r="21" spans="1:13" x14ac:dyDescent="0.4">
      <c r="A21" s="15"/>
      <c r="B21" s="26"/>
      <c r="C21" s="27" t="s">
        <v>19</v>
      </c>
      <c r="D21" s="28" t="s">
        <v>20</v>
      </c>
      <c r="E21" s="19"/>
      <c r="F21" s="20"/>
      <c r="G21" s="29"/>
      <c r="H21" s="22"/>
      <c r="I21" s="23"/>
      <c r="L21" s="24"/>
      <c r="M21" s="25"/>
    </row>
    <row r="22" spans="1:13" x14ac:dyDescent="0.4">
      <c r="A22" s="15"/>
      <c r="B22" s="26"/>
      <c r="C22" s="27" t="s">
        <v>21</v>
      </c>
      <c r="D22" s="28" t="s">
        <v>22</v>
      </c>
      <c r="E22" s="19"/>
      <c r="F22" s="20"/>
      <c r="G22" s="29"/>
      <c r="H22" s="22"/>
      <c r="I22" s="23"/>
      <c r="L22" s="24"/>
      <c r="M22" s="25"/>
    </row>
    <row r="23" spans="1:13" x14ac:dyDescent="0.4">
      <c r="A23" s="15"/>
      <c r="B23" s="26"/>
      <c r="C23" s="27" t="s">
        <v>23</v>
      </c>
      <c r="D23" s="28" t="s">
        <v>24</v>
      </c>
      <c r="E23" s="19"/>
      <c r="F23" s="20"/>
      <c r="G23" s="29"/>
      <c r="H23" s="22"/>
      <c r="I23" s="23"/>
      <c r="L23" s="24"/>
      <c r="M23" s="25"/>
    </row>
    <row r="24" spans="1:13" x14ac:dyDescent="0.4">
      <c r="A24" s="15"/>
      <c r="B24" s="26"/>
      <c r="C24" s="27" t="s">
        <v>25</v>
      </c>
      <c r="D24" s="28" t="s">
        <v>67</v>
      </c>
      <c r="E24" s="19"/>
      <c r="F24" s="20"/>
      <c r="G24" s="29"/>
      <c r="H24" s="22"/>
      <c r="I24" s="23"/>
      <c r="L24" s="24"/>
      <c r="M24" s="25"/>
    </row>
    <row r="25" spans="1:13" x14ac:dyDescent="0.4">
      <c r="A25" s="15"/>
      <c r="B25" s="26"/>
      <c r="C25" s="27" t="s">
        <v>26</v>
      </c>
      <c r="D25" s="28" t="s">
        <v>27</v>
      </c>
      <c r="E25" s="19"/>
      <c r="F25" s="20"/>
      <c r="G25" s="29"/>
      <c r="H25" s="22"/>
      <c r="I25" s="23"/>
      <c r="L25" s="24"/>
      <c r="M25" s="25"/>
    </row>
    <row r="26" spans="1:13" x14ac:dyDescent="0.4">
      <c r="A26" s="15"/>
      <c r="B26" s="26"/>
      <c r="C26" s="27" t="s">
        <v>28</v>
      </c>
      <c r="D26" s="28" t="s">
        <v>29</v>
      </c>
      <c r="E26" s="19"/>
      <c r="F26" s="20"/>
      <c r="G26" s="29"/>
      <c r="H26" s="22"/>
      <c r="I26" s="23"/>
      <c r="L26" s="24"/>
      <c r="M26" s="25"/>
    </row>
    <row r="27" spans="1:13" x14ac:dyDescent="0.4">
      <c r="A27" s="15"/>
      <c r="B27" s="26"/>
      <c r="C27" s="27" t="s">
        <v>30</v>
      </c>
      <c r="D27" s="28" t="s">
        <v>31</v>
      </c>
      <c r="E27" s="19"/>
      <c r="F27" s="20"/>
      <c r="G27" s="29"/>
      <c r="H27" s="22"/>
      <c r="I27" s="23"/>
      <c r="L27" s="24"/>
      <c r="M27" s="25"/>
    </row>
    <row r="28" spans="1:13" x14ac:dyDescent="0.4">
      <c r="A28" s="15"/>
      <c r="B28" s="26"/>
      <c r="C28" s="27" t="s">
        <v>32</v>
      </c>
      <c r="D28" s="28" t="s">
        <v>33</v>
      </c>
      <c r="E28" s="19"/>
      <c r="F28" s="20"/>
      <c r="G28" s="29"/>
      <c r="H28" s="22"/>
      <c r="I28" s="23"/>
      <c r="L28" s="24"/>
      <c r="M28" s="25"/>
    </row>
    <row r="29" spans="1:13" x14ac:dyDescent="0.4">
      <c r="A29" s="15"/>
      <c r="B29" s="26"/>
      <c r="C29" s="27" t="s">
        <v>34</v>
      </c>
      <c r="D29" s="28" t="s">
        <v>35</v>
      </c>
      <c r="E29" s="19"/>
      <c r="F29" s="20"/>
      <c r="G29" s="29"/>
      <c r="H29" s="22"/>
      <c r="I29" s="23"/>
      <c r="L29" s="24"/>
      <c r="M29" s="25"/>
    </row>
    <row r="30" spans="1:13" x14ac:dyDescent="0.4">
      <c r="A30" s="15"/>
      <c r="B30" s="26"/>
      <c r="C30" s="27" t="s">
        <v>36</v>
      </c>
      <c r="D30" s="28" t="s">
        <v>37</v>
      </c>
      <c r="E30" s="19"/>
      <c r="F30" s="20"/>
      <c r="G30" s="29"/>
      <c r="H30" s="22"/>
      <c r="I30" s="23"/>
      <c r="L30" s="24"/>
      <c r="M30" s="25"/>
    </row>
    <row r="31" spans="1:13" x14ac:dyDescent="0.4">
      <c r="A31" s="15"/>
      <c r="B31" s="26"/>
      <c r="C31" s="27" t="s">
        <v>38</v>
      </c>
      <c r="D31" s="28" t="s">
        <v>39</v>
      </c>
      <c r="E31" s="19"/>
      <c r="F31" s="20"/>
      <c r="G31" s="29"/>
      <c r="H31" s="22"/>
      <c r="I31" s="23"/>
      <c r="L31" s="24"/>
      <c r="M31" s="25"/>
    </row>
    <row r="32" spans="1:13" x14ac:dyDescent="0.4">
      <c r="A32" s="15"/>
      <c r="B32" s="26"/>
      <c r="C32" s="27" t="s">
        <v>40</v>
      </c>
      <c r="D32" s="28" t="s">
        <v>41</v>
      </c>
      <c r="E32" s="19"/>
      <c r="F32" s="20"/>
      <c r="G32" s="29"/>
      <c r="H32" s="22"/>
      <c r="I32" s="23"/>
      <c r="L32" s="24"/>
      <c r="M32" s="25"/>
    </row>
    <row r="33" spans="1:13" x14ac:dyDescent="0.4">
      <c r="A33" s="15"/>
      <c r="B33" s="26"/>
      <c r="C33" s="30"/>
      <c r="D33" s="31" t="s">
        <v>65</v>
      </c>
      <c r="E33" s="19"/>
      <c r="F33" s="20"/>
      <c r="G33" s="29"/>
      <c r="H33" s="22"/>
      <c r="I33" s="23"/>
      <c r="L33" s="24"/>
      <c r="M33" s="25"/>
    </row>
    <row r="34" spans="1:13" x14ac:dyDescent="0.4">
      <c r="A34" s="15"/>
      <c r="B34" s="26"/>
      <c r="C34" s="30" t="s">
        <v>42</v>
      </c>
      <c r="D34" s="32" t="s">
        <v>43</v>
      </c>
      <c r="E34" s="19">
        <v>2</v>
      </c>
      <c r="F34" s="20"/>
      <c r="G34" s="29"/>
      <c r="H34" s="22"/>
      <c r="I34" s="23"/>
      <c r="L34" s="24"/>
      <c r="M34" s="25"/>
    </row>
    <row r="35" spans="1:13" x14ac:dyDescent="0.4">
      <c r="A35" s="15"/>
      <c r="B35" s="26"/>
      <c r="C35" s="30" t="s">
        <v>44</v>
      </c>
      <c r="D35" s="32" t="s">
        <v>45</v>
      </c>
      <c r="E35" s="19">
        <v>2</v>
      </c>
      <c r="F35" s="20"/>
      <c r="G35" s="29"/>
      <c r="H35" s="22"/>
      <c r="I35" s="23"/>
      <c r="L35" s="24"/>
      <c r="M35" s="25"/>
    </row>
    <row r="36" spans="1:13" x14ac:dyDescent="0.4">
      <c r="A36" s="15"/>
      <c r="B36" s="26"/>
      <c r="C36" s="30" t="s">
        <v>46</v>
      </c>
      <c r="D36" s="32" t="s">
        <v>47</v>
      </c>
      <c r="E36" s="19">
        <v>1</v>
      </c>
      <c r="F36" s="20"/>
      <c r="G36" s="29"/>
      <c r="H36" s="22"/>
      <c r="I36" s="23"/>
      <c r="L36" s="24"/>
      <c r="M36" s="25"/>
    </row>
    <row r="37" spans="1:13" x14ac:dyDescent="0.4">
      <c r="A37" s="15"/>
      <c r="B37" s="26"/>
      <c r="C37" s="30" t="s">
        <v>60</v>
      </c>
      <c r="D37" s="32" t="s">
        <v>48</v>
      </c>
      <c r="E37" s="19">
        <v>1</v>
      </c>
      <c r="F37" s="20"/>
      <c r="G37" s="29"/>
      <c r="H37" s="22"/>
      <c r="I37" s="23"/>
      <c r="L37" s="24"/>
      <c r="M37" s="25"/>
    </row>
    <row r="38" spans="1:13" x14ac:dyDescent="0.4">
      <c r="A38" s="15"/>
      <c r="B38" s="26"/>
      <c r="C38" s="30" t="s">
        <v>49</v>
      </c>
      <c r="D38" s="32" t="s">
        <v>50</v>
      </c>
      <c r="E38" s="19">
        <v>1</v>
      </c>
      <c r="F38" s="20"/>
      <c r="G38" s="29"/>
      <c r="H38" s="22"/>
      <c r="I38" s="23"/>
      <c r="L38" s="24"/>
      <c r="M38" s="25"/>
    </row>
    <row r="39" spans="1:13" x14ac:dyDescent="0.4">
      <c r="A39" s="15"/>
      <c r="B39" s="26"/>
      <c r="C39" s="30" t="s">
        <v>51</v>
      </c>
      <c r="D39" s="32" t="s">
        <v>52</v>
      </c>
      <c r="E39" s="19">
        <v>1</v>
      </c>
      <c r="F39" s="20"/>
      <c r="G39" s="29"/>
      <c r="H39" s="22"/>
      <c r="I39" s="23"/>
      <c r="L39" s="24"/>
      <c r="M39" s="25"/>
    </row>
    <row r="40" spans="1:13" x14ac:dyDescent="0.4">
      <c r="A40" s="15"/>
      <c r="B40" s="26"/>
      <c r="C40" s="30" t="s">
        <v>53</v>
      </c>
      <c r="D40" s="32" t="s">
        <v>54</v>
      </c>
      <c r="E40" s="19">
        <v>3</v>
      </c>
      <c r="F40" s="20"/>
      <c r="G40" s="29"/>
      <c r="H40" s="22"/>
      <c r="I40" s="23"/>
      <c r="L40" s="24"/>
      <c r="M40" s="25"/>
    </row>
    <row r="41" spans="1:13" x14ac:dyDescent="0.4">
      <c r="A41" s="15"/>
      <c r="B41" s="26"/>
      <c r="C41" s="30"/>
      <c r="D41" s="32"/>
      <c r="E41" s="19"/>
      <c r="F41" s="20"/>
      <c r="G41" s="29"/>
      <c r="H41" s="22"/>
      <c r="I41" s="23"/>
      <c r="L41" s="24"/>
      <c r="M41" s="25"/>
    </row>
    <row r="42" spans="1:13" ht="26.4" x14ac:dyDescent="0.4">
      <c r="A42" s="15"/>
      <c r="B42" s="26"/>
      <c r="C42" s="30" t="s">
        <v>55</v>
      </c>
      <c r="D42" s="32" t="s">
        <v>56</v>
      </c>
      <c r="E42" s="19">
        <v>1</v>
      </c>
      <c r="F42" s="20"/>
      <c r="G42" s="29"/>
      <c r="H42" s="22"/>
      <c r="I42" s="23"/>
      <c r="L42" s="24"/>
      <c r="M42" s="25"/>
    </row>
    <row r="43" spans="1:13" ht="26.4" x14ac:dyDescent="0.4">
      <c r="A43" s="15"/>
      <c r="B43" s="26"/>
      <c r="C43" s="30" t="s">
        <v>57</v>
      </c>
      <c r="D43" s="32" t="s">
        <v>58</v>
      </c>
      <c r="E43" s="19">
        <v>4</v>
      </c>
      <c r="F43" s="20"/>
      <c r="G43" s="29"/>
      <c r="H43" s="22"/>
      <c r="I43" s="23"/>
      <c r="L43" s="24"/>
      <c r="M43" s="25"/>
    </row>
    <row r="44" spans="1:13" x14ac:dyDescent="0.4">
      <c r="A44" s="15"/>
      <c r="B44" s="26"/>
      <c r="C44" s="30"/>
      <c r="D44" s="32" t="s">
        <v>59</v>
      </c>
      <c r="E44" s="19">
        <v>1</v>
      </c>
      <c r="F44" s="20"/>
      <c r="G44" s="29"/>
      <c r="H44" s="22"/>
      <c r="I44" s="23"/>
      <c r="L44" s="24"/>
      <c r="M44" s="25"/>
    </row>
    <row r="45" spans="1:13" ht="18" thickBot="1" x14ac:dyDescent="0.45">
      <c r="A45" s="15"/>
      <c r="B45" s="33"/>
      <c r="C45" s="34"/>
      <c r="D45" s="35"/>
      <c r="E45" s="36"/>
      <c r="F45" s="37"/>
      <c r="G45" s="38">
        <f t="shared" ref="G45" si="0">F45*E45</f>
        <v>0</v>
      </c>
      <c r="H45" s="39"/>
      <c r="I45" s="40">
        <f t="shared" ref="I45" si="1">H45*E45</f>
        <v>0</v>
      </c>
      <c r="L45" s="24"/>
      <c r="M45" s="25"/>
    </row>
    <row r="46" spans="1:13" ht="22.95" customHeight="1" thickTop="1" x14ac:dyDescent="0.4">
      <c r="A46" s="15"/>
      <c r="B46" s="41" t="s">
        <v>1</v>
      </c>
      <c r="C46" s="42"/>
      <c r="D46" s="43"/>
      <c r="E46" s="43"/>
      <c r="F46" s="43"/>
      <c r="G46" s="49" t="s">
        <v>68</v>
      </c>
      <c r="H46" s="52">
        <v>8200000</v>
      </c>
      <c r="I46" s="53"/>
    </row>
    <row r="47" spans="1:13" ht="22.95" customHeight="1" x14ac:dyDescent="0.4">
      <c r="A47" s="15"/>
      <c r="B47" s="44"/>
      <c r="C47" s="44"/>
      <c r="D47" s="44"/>
      <c r="E47" s="44"/>
      <c r="F47" s="45"/>
      <c r="G47" s="47" t="s">
        <v>2</v>
      </c>
      <c r="H47" s="52">
        <f>H46*0.1</f>
        <v>820000</v>
      </c>
      <c r="I47" s="53"/>
      <c r="M47" s="25"/>
    </row>
    <row r="48" spans="1:13" ht="22.95" customHeight="1" thickBot="1" x14ac:dyDescent="0.45">
      <c r="A48" s="15"/>
      <c r="B48" s="44"/>
      <c r="C48" s="44"/>
      <c r="D48" s="44"/>
      <c r="E48" s="44"/>
      <c r="F48" s="46"/>
      <c r="G48" s="48" t="s">
        <v>66</v>
      </c>
      <c r="H48" s="50">
        <f>SUM(H47+H46)</f>
        <v>9020000</v>
      </c>
      <c r="I48" s="51"/>
    </row>
  </sheetData>
  <mergeCells count="5">
    <mergeCell ref="H48:I48"/>
    <mergeCell ref="H46:I46"/>
    <mergeCell ref="H47:I47"/>
    <mergeCell ref="C5:D5"/>
    <mergeCell ref="A1:I1"/>
  </mergeCells>
  <phoneticPr fontId="3" type="noConversion"/>
  <printOptions horizontalCentered="1" verticalCentered="1"/>
  <pageMargins left="0.23622047244094491" right="0.23622047244094491" top="0.39370078740157483" bottom="0.43307086614173229" header="0.31496062992125984" footer="0.31496062992125984"/>
  <pageSetup paperSize="9"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조규장</cp:lastModifiedBy>
  <cp:lastPrinted>2017-10-10T14:23:33Z</cp:lastPrinted>
  <dcterms:created xsi:type="dcterms:W3CDTF">2017-03-10T07:04:03Z</dcterms:created>
  <dcterms:modified xsi:type="dcterms:W3CDTF">2017-10-10T14:24:23Z</dcterms:modified>
</cp:coreProperties>
</file>