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0730" windowHeight="11700"/>
  </bookViews>
  <sheets>
    <sheet name="400G4+27er렌탈" sheetId="1" r:id="rId1"/>
  </sheets>
  <calcPr calcId="145621"/>
</workbook>
</file>

<file path=xl/calcChain.xml><?xml version="1.0" encoding="utf-8"?>
<calcChain xmlns="http://schemas.openxmlformats.org/spreadsheetml/2006/main">
  <c r="E38" i="1" l="1"/>
  <c r="F38" i="1" s="1"/>
  <c r="E35" i="1"/>
  <c r="G38" i="1" l="1"/>
  <c r="F35" i="1"/>
  <c r="G35" i="1" s="1"/>
  <c r="E26" i="1" l="1"/>
  <c r="F26" i="1" s="1"/>
  <c r="G26" i="1" s="1"/>
  <c r="E24" i="1" l="1"/>
  <c r="E23" i="1"/>
  <c r="F23" i="1" s="1"/>
  <c r="G23" i="1" s="1"/>
  <c r="F22" i="1"/>
  <c r="G22" i="1" s="1"/>
  <c r="E22" i="1"/>
  <c r="E21" i="1"/>
  <c r="F20" i="1"/>
  <c r="E20" i="1"/>
  <c r="G20" i="1" s="1"/>
  <c r="E19" i="1"/>
  <c r="F19" i="1" s="1"/>
  <c r="G19" i="1" s="1"/>
  <c r="F18" i="1"/>
  <c r="G18" i="1" s="1"/>
  <c r="E18" i="1"/>
  <c r="E17" i="1"/>
  <c r="F24" i="1" l="1"/>
  <c r="G24" i="1" s="1"/>
  <c r="G21" i="1"/>
  <c r="F17" i="1"/>
  <c r="G17" i="1" s="1"/>
  <c r="F21" i="1"/>
  <c r="E16" i="1"/>
  <c r="B12" i="1"/>
  <c r="E43" i="1" l="1"/>
  <c r="F16" i="1"/>
  <c r="F43" i="1" l="1"/>
  <c r="G16" i="1"/>
  <c r="G43" i="1" s="1"/>
  <c r="B11" i="1" s="1"/>
</calcChain>
</file>

<file path=xl/sharedStrings.xml><?xml version="1.0" encoding="utf-8"?>
<sst xmlns="http://schemas.openxmlformats.org/spreadsheetml/2006/main" count="50" uniqueCount="50">
  <si>
    <t>견     적     서</t>
    <phoneticPr fontId="3" type="noConversion"/>
  </si>
  <si>
    <t>귀하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</si>
  <si>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</si>
  <si>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</si>
  <si>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</si>
  <si>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</si>
  <si>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</si>
  <si>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</si>
  <si>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</si>
  <si>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</si>
  <si>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</si>
  <si>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</si>
  <si>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</si>
  <si>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</si>
  <si>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씨넷 조규장</t>
    <phoneticPr fontId="3" type="noConversion"/>
  </si>
  <si>
    <t>합       계</t>
    <phoneticPr fontId="3" type="noConversion"/>
  </si>
  <si>
    <t xml:space="preserve">* REMARK </t>
    <phoneticPr fontId="3" type="noConversion"/>
  </si>
  <si>
    <t>이메일 :</t>
    <phoneticPr fontId="3" type="noConversion"/>
  </si>
  <si>
    <t>데스크탑렌탈</t>
    <phoneticPr fontId="3" type="noConversion"/>
  </si>
  <si>
    <t>DVD Super multi</t>
    <phoneticPr fontId="3" type="noConversion"/>
  </si>
  <si>
    <t>모니터렌탈</t>
    <phoneticPr fontId="3" type="noConversion"/>
  </si>
  <si>
    <t>hp 27er (27인치)</t>
    <phoneticPr fontId="3" type="noConversion"/>
  </si>
  <si>
    <t>육림고개상점과 청년상인        창업지원 사업단</t>
    <phoneticPr fontId="3" type="noConversion"/>
  </si>
  <si>
    <t>HP 400 G4</t>
    <phoneticPr fontId="3" type="noConversion"/>
  </si>
  <si>
    <t>인텔 i5-7500 쿼드코어</t>
    <phoneticPr fontId="3" type="noConversion"/>
  </si>
  <si>
    <t>8GB DDR4 Memory</t>
    <phoneticPr fontId="3" type="noConversion"/>
  </si>
  <si>
    <t>128GB SSD / 1TB HDD</t>
    <phoneticPr fontId="3" type="noConversion"/>
  </si>
  <si>
    <t>윈도우 10 Pro 64bit</t>
    <phoneticPr fontId="3" type="noConversion"/>
  </si>
  <si>
    <t>조규장(010-2910-7760)</t>
    <phoneticPr fontId="3" type="noConversion"/>
  </si>
  <si>
    <t>노트북렌탈</t>
    <phoneticPr fontId="3" type="noConversion"/>
  </si>
  <si>
    <t xml:space="preserve">HP 450 G3 </t>
    <phoneticPr fontId="3" type="noConversion"/>
  </si>
  <si>
    <t>6세대 인텔 i5-6200U</t>
    <phoneticPr fontId="3" type="noConversion"/>
  </si>
  <si>
    <t>8GB Memory</t>
    <phoneticPr fontId="3" type="noConversion"/>
  </si>
  <si>
    <t>128GB m.2 SSD+1TB HDD</t>
    <phoneticPr fontId="3" type="noConversion"/>
  </si>
  <si>
    <t>DVD Super Multi</t>
    <phoneticPr fontId="3" type="noConversion"/>
  </si>
  <si>
    <t>AMD Radeon R7 M340 1GB</t>
    <phoneticPr fontId="3" type="noConversion"/>
  </si>
  <si>
    <t>15.6인치 1920 x 1080 Full HD 해상도</t>
    <phoneticPr fontId="3" type="noConversion"/>
  </si>
  <si>
    <t>Windows 10 Pro 64bit</t>
    <phoneticPr fontId="3" type="noConversion"/>
  </si>
  <si>
    <t>프로젝터렌탈</t>
    <phoneticPr fontId="3" type="noConversion"/>
  </si>
  <si>
    <t>캐논 GL-642</t>
    <phoneticPr fontId="3" type="noConversion"/>
  </si>
  <si>
    <t>2. 복사기는 16개월 약정입니다.</t>
    <phoneticPr fontId="3" type="noConversion"/>
  </si>
  <si>
    <t>1. 기기 렌탈기간은 12개월약정이며, 신품 기준가격입니다.</t>
    <phoneticPr fontId="3" type="noConversion"/>
  </si>
  <si>
    <t>3. 렌탈계약기간 종료후 복사기를 제외한 제품은 소유권이전 조건입니다. (계약기간 변경시 이전불가)</t>
    <phoneticPr fontId="3" type="noConversion"/>
  </si>
  <si>
    <t>4200 안시 루멘</t>
    <phoneticPr fontId="3" type="noConversion"/>
  </si>
  <si>
    <t>복사기렌탈</t>
    <phoneticPr fontId="3" type="noConversion"/>
  </si>
  <si>
    <t>캐논 컬러 C3325</t>
    <phoneticPr fontId="3" type="noConversion"/>
  </si>
  <si>
    <t>A3 컬러 복사기</t>
    <phoneticPr fontId="3" type="noConversion"/>
  </si>
  <si>
    <t>분당 25매</t>
    <phoneticPr fontId="3" type="noConversion"/>
  </si>
  <si>
    <t>스캔, 복사, 팩스 옵션 모두 포함</t>
    <phoneticPr fontId="3" type="noConversion"/>
  </si>
  <si>
    <t xml:space="preserve">* 견적담당 :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</si>
</sst>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u/>
      <sz val="11"/>
      <color theme="10"/>
      <name val="돋움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4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9" xfId="1" applyFont="1" applyBorder="1" applyAlignment="1">
      <alignment vertical="center"/>
    </xf>
    <xf numFmtId="41" fontId="4" fillId="0" borderId="10" xfId="1" applyFont="1" applyBorder="1" applyAlignment="1"/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8" fillId="0" borderId="0" xfId="3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 wrapText="1"/>
    </xf>
    <xf numFmtId="0" fontId="4" fillId="0" borderId="10" xfId="0" applyFont="1" applyFill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41" fontId="5" fillId="0" borderId="0" xfId="0" applyNumberFormat="1" applyFont="1" applyAlignment="1">
      <alignment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38101</xdr:rowOff>
    </xdr:from>
    <xdr:ext cx="3733799" cy="2092772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71526"/>
          <a:ext cx="3733799" cy="20927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22" zoomScaleNormal="100" workbookViewId="0">
      <selection activeCell="A45" sqref="A45"/>
    </sheetView>
  </sheetViews>
  <sheetFormatPr defaultColWidth="8.88671875"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22</v>
      </c>
      <c r="B4" s="43"/>
      <c r="C4" s="7" t="s">
        <v>1</v>
      </c>
      <c r="D4" s="4"/>
      <c r="E4" s="4"/>
    </row>
    <row r="5" spans="1:7" ht="15" customHeight="1" x14ac:dyDescent="0.15">
      <c r="A5" s="8"/>
      <c r="B5" s="9"/>
      <c r="C5" s="10"/>
      <c r="D5" s="4"/>
      <c r="E5" s="4"/>
    </row>
    <row r="6" spans="1:7" ht="15" customHeight="1" x14ac:dyDescent="0.15">
      <c r="A6" s="8" t="s">
        <v>17</v>
      </c>
      <c r="B6" s="41"/>
      <c r="C6" s="4"/>
      <c r="D6" s="4"/>
      <c r="E6" s="4"/>
    </row>
    <row r="7" spans="1:7" ht="15" customHeight="1" x14ac:dyDescent="0.15">
      <c r="A7" s="8" t="s">
        <v>2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3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4</v>
      </c>
      <c r="B11" s="12">
        <f>G43</f>
        <v>550000</v>
      </c>
      <c r="C11" s="4"/>
      <c r="D11" s="4"/>
      <c r="E11" s="4"/>
    </row>
    <row r="12" spans="1:7" ht="15" customHeight="1" x14ac:dyDescent="0.15">
      <c r="A12" s="2" t="s">
        <v>5</v>
      </c>
      <c r="B12" s="13">
        <f ca="1">NOW()</f>
        <v>42908.437541087966</v>
      </c>
      <c r="C12" s="4"/>
      <c r="D12" s="4"/>
      <c r="E12" s="4"/>
    </row>
    <row r="13" spans="1:7" ht="15" customHeight="1" x14ac:dyDescent="0.15">
      <c r="A13" s="2" t="s">
        <v>6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7</v>
      </c>
      <c r="B15" s="15" t="s">
        <v>8</v>
      </c>
      <c r="C15" s="16" t="s">
        <v>9</v>
      </c>
      <c r="D15" s="16" t="s">
        <v>10</v>
      </c>
      <c r="E15" s="17" t="s">
        <v>11</v>
      </c>
      <c r="F15" s="17" t="s">
        <v>12</v>
      </c>
      <c r="G15" s="16" t="s">
        <v>13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" si="0">SUM(E16:F16)</f>
        <v>0</v>
      </c>
    </row>
    <row r="17" spans="1:9" s="2" customFormat="1" ht="15" customHeight="1" x14ac:dyDescent="0.15">
      <c r="A17" s="28" t="s">
        <v>18</v>
      </c>
      <c r="B17" s="29" t="s">
        <v>23</v>
      </c>
      <c r="C17" s="27">
        <v>2</v>
      </c>
      <c r="D17" s="25">
        <v>55000</v>
      </c>
      <c r="E17" s="25">
        <f t="shared" ref="E17:E24" si="1">C17*D17</f>
        <v>110000</v>
      </c>
      <c r="F17" s="23">
        <f t="shared" ref="F17:F24" si="2">E17*10%</f>
        <v>11000</v>
      </c>
      <c r="G17" s="23">
        <f t="shared" ref="G17:G24" si="3">SUM(E17:F17)</f>
        <v>121000</v>
      </c>
      <c r="I17" s="48"/>
    </row>
    <row r="18" spans="1:9" s="2" customFormat="1" ht="15" customHeight="1" x14ac:dyDescent="0.15">
      <c r="A18" s="28"/>
      <c r="B18" s="29" t="s">
        <v>24</v>
      </c>
      <c r="C18" s="27"/>
      <c r="D18" s="25"/>
      <c r="E18" s="25">
        <f t="shared" si="1"/>
        <v>0</v>
      </c>
      <c r="F18" s="23">
        <f t="shared" si="2"/>
        <v>0</v>
      </c>
      <c r="G18" s="23">
        <f t="shared" si="3"/>
        <v>0</v>
      </c>
    </row>
    <row r="19" spans="1:9" s="2" customFormat="1" ht="15" customHeight="1" x14ac:dyDescent="0.15">
      <c r="A19" s="28"/>
      <c r="B19" s="29" t="s">
        <v>25</v>
      </c>
      <c r="C19" s="27"/>
      <c r="D19" s="25"/>
      <c r="E19" s="25">
        <f t="shared" si="1"/>
        <v>0</v>
      </c>
      <c r="F19" s="23">
        <f t="shared" si="2"/>
        <v>0</v>
      </c>
      <c r="G19" s="23">
        <f t="shared" si="3"/>
        <v>0</v>
      </c>
    </row>
    <row r="20" spans="1:9" s="2" customFormat="1" ht="15" customHeight="1" x14ac:dyDescent="0.15">
      <c r="A20" s="28"/>
      <c r="B20" s="29" t="s">
        <v>26</v>
      </c>
      <c r="C20" s="27"/>
      <c r="D20" s="25"/>
      <c r="E20" s="25">
        <f t="shared" si="1"/>
        <v>0</v>
      </c>
      <c r="F20" s="23">
        <f t="shared" si="2"/>
        <v>0</v>
      </c>
      <c r="G20" s="23">
        <f t="shared" si="3"/>
        <v>0</v>
      </c>
    </row>
    <row r="21" spans="1:9" s="2" customFormat="1" ht="15" customHeight="1" x14ac:dyDescent="0.15">
      <c r="A21" s="28"/>
      <c r="B21" s="29" t="s">
        <v>19</v>
      </c>
      <c r="C21" s="27"/>
      <c r="D21" s="25"/>
      <c r="E21" s="25">
        <f t="shared" si="1"/>
        <v>0</v>
      </c>
      <c r="F21" s="23">
        <f t="shared" si="2"/>
        <v>0</v>
      </c>
      <c r="G21" s="23">
        <f t="shared" si="3"/>
        <v>0</v>
      </c>
    </row>
    <row r="22" spans="1:9" s="2" customFormat="1" ht="15" customHeight="1" x14ac:dyDescent="0.15">
      <c r="A22" s="28"/>
      <c r="B22" s="29" t="s">
        <v>27</v>
      </c>
      <c r="C22" s="27"/>
      <c r="D22" s="25"/>
      <c r="E22" s="25">
        <f t="shared" si="1"/>
        <v>0</v>
      </c>
      <c r="F22" s="23">
        <f t="shared" si="2"/>
        <v>0</v>
      </c>
      <c r="G22" s="23">
        <f t="shared" si="3"/>
        <v>0</v>
      </c>
    </row>
    <row r="23" spans="1:9" s="2" customFormat="1" ht="15" customHeight="1" x14ac:dyDescent="0.15">
      <c r="A23" s="28"/>
      <c r="B23" s="29"/>
      <c r="C23" s="27"/>
      <c r="D23" s="23"/>
      <c r="E23" s="27">
        <f t="shared" si="1"/>
        <v>0</v>
      </c>
      <c r="F23" s="23">
        <f t="shared" si="2"/>
        <v>0</v>
      </c>
      <c r="G23" s="23">
        <f t="shared" si="3"/>
        <v>0</v>
      </c>
    </row>
    <row r="24" spans="1:9" s="2" customFormat="1" ht="15" customHeight="1" x14ac:dyDescent="0.15">
      <c r="A24" s="28" t="s">
        <v>20</v>
      </c>
      <c r="B24" s="29" t="s">
        <v>21</v>
      </c>
      <c r="C24" s="27">
        <v>2</v>
      </c>
      <c r="D24" s="23">
        <v>15000</v>
      </c>
      <c r="E24" s="27">
        <f t="shared" si="1"/>
        <v>30000</v>
      </c>
      <c r="F24" s="23">
        <f t="shared" si="2"/>
        <v>3000</v>
      </c>
      <c r="G24" s="23">
        <f t="shared" si="3"/>
        <v>33000</v>
      </c>
      <c r="I24" s="48"/>
    </row>
    <row r="25" spans="1:9" s="2" customFormat="1" ht="15" customHeight="1" x14ac:dyDescent="0.15">
      <c r="A25" s="28"/>
      <c r="B25" s="26"/>
      <c r="C25" s="27"/>
      <c r="D25" s="25"/>
      <c r="E25" s="22"/>
      <c r="F25" s="23"/>
      <c r="G25" s="23"/>
    </row>
    <row r="26" spans="1:9" s="2" customFormat="1" ht="15" customHeight="1" x14ac:dyDescent="0.15">
      <c r="A26" s="28" t="s">
        <v>29</v>
      </c>
      <c r="B26" s="29" t="s">
        <v>30</v>
      </c>
      <c r="C26" s="27">
        <v>1</v>
      </c>
      <c r="D26" s="23">
        <v>80000</v>
      </c>
      <c r="E26" s="27">
        <f t="shared" ref="E26" si="4">C26*D26</f>
        <v>80000</v>
      </c>
      <c r="F26" s="23">
        <f t="shared" ref="F26" si="5">E26*10%</f>
        <v>8000</v>
      </c>
      <c r="G26" s="23">
        <f t="shared" ref="G26" si="6">SUM(E26:F26)</f>
        <v>88000</v>
      </c>
      <c r="I26" s="48"/>
    </row>
    <row r="27" spans="1:9" s="2" customFormat="1" ht="15" customHeight="1" x14ac:dyDescent="0.15">
      <c r="A27" s="28"/>
      <c r="B27" s="29" t="s">
        <v>31</v>
      </c>
      <c r="C27" s="27"/>
      <c r="D27" s="25"/>
      <c r="E27" s="25"/>
      <c r="F27" s="23"/>
      <c r="G27" s="23"/>
    </row>
    <row r="28" spans="1:9" s="2" customFormat="1" ht="15" customHeight="1" x14ac:dyDescent="0.15">
      <c r="A28" s="28"/>
      <c r="B28" s="29" t="s">
        <v>32</v>
      </c>
      <c r="C28" s="27"/>
      <c r="D28" s="25"/>
      <c r="E28" s="25"/>
      <c r="F28" s="23"/>
      <c r="G28" s="23"/>
    </row>
    <row r="29" spans="1:9" s="2" customFormat="1" ht="15" customHeight="1" x14ac:dyDescent="0.15">
      <c r="A29" s="28"/>
      <c r="B29" s="29" t="s">
        <v>33</v>
      </c>
      <c r="C29" s="27"/>
      <c r="D29" s="25"/>
      <c r="E29" s="25"/>
      <c r="F29" s="23"/>
      <c r="G29" s="23"/>
    </row>
    <row r="30" spans="1:9" s="2" customFormat="1" ht="15" customHeight="1" x14ac:dyDescent="0.15">
      <c r="A30" s="28"/>
      <c r="B30" s="44" t="s">
        <v>34</v>
      </c>
      <c r="C30" s="27"/>
      <c r="D30" s="25"/>
      <c r="E30" s="25"/>
      <c r="F30" s="23"/>
      <c r="G30" s="23"/>
    </row>
    <row r="31" spans="1:9" s="2" customFormat="1" ht="15" customHeight="1" x14ac:dyDescent="0.15">
      <c r="A31" s="28"/>
      <c r="B31" s="44" t="s">
        <v>35</v>
      </c>
      <c r="C31" s="27"/>
      <c r="D31" s="25"/>
      <c r="E31" s="25"/>
      <c r="F31" s="23"/>
      <c r="G31" s="23"/>
    </row>
    <row r="32" spans="1:9" s="2" customFormat="1" ht="15" customHeight="1" x14ac:dyDescent="0.15">
      <c r="A32" s="28"/>
      <c r="B32" s="45" t="s">
        <v>36</v>
      </c>
      <c r="C32" s="27"/>
      <c r="D32" s="23"/>
      <c r="E32" s="25"/>
      <c r="F32" s="23"/>
      <c r="G32" s="23"/>
    </row>
    <row r="33" spans="1:9" s="2" customFormat="1" ht="15" customHeight="1" x14ac:dyDescent="0.15">
      <c r="A33" s="28"/>
      <c r="B33" s="45" t="s">
        <v>37</v>
      </c>
      <c r="C33" s="27"/>
      <c r="D33" s="23"/>
      <c r="E33" s="25"/>
      <c r="F33" s="23"/>
      <c r="G33" s="23"/>
    </row>
    <row r="34" spans="1:9" s="2" customFormat="1" ht="15" customHeight="1" x14ac:dyDescent="0.15">
      <c r="A34" s="28"/>
      <c r="B34" s="29"/>
      <c r="C34" s="27"/>
      <c r="D34" s="25"/>
      <c r="E34" s="25"/>
      <c r="F34" s="23"/>
      <c r="G34" s="23"/>
    </row>
    <row r="35" spans="1:9" s="2" customFormat="1" ht="15" customHeight="1" x14ac:dyDescent="0.15">
      <c r="A35" s="46" t="s">
        <v>38</v>
      </c>
      <c r="B35" s="47" t="s">
        <v>39</v>
      </c>
      <c r="C35" s="20">
        <v>1</v>
      </c>
      <c r="D35" s="23">
        <v>80000</v>
      </c>
      <c r="E35" s="27">
        <f t="shared" ref="E35" si="7">C35*D35</f>
        <v>80000</v>
      </c>
      <c r="F35" s="23">
        <f t="shared" ref="F35" si="8">E35*10%</f>
        <v>8000</v>
      </c>
      <c r="G35" s="23">
        <f t="shared" ref="G35" si="9">SUM(E35:F35)</f>
        <v>88000</v>
      </c>
      <c r="I35" s="48"/>
    </row>
    <row r="36" spans="1:9" s="2" customFormat="1" ht="15" customHeight="1" x14ac:dyDescent="0.15">
      <c r="A36" s="46"/>
      <c r="B36" s="45" t="s">
        <v>43</v>
      </c>
      <c r="C36" s="20"/>
      <c r="D36" s="25"/>
      <c r="E36" s="25"/>
      <c r="F36" s="23"/>
      <c r="G36" s="23"/>
    </row>
    <row r="37" spans="1:9" s="2" customFormat="1" ht="15" customHeight="1" x14ac:dyDescent="0.15">
      <c r="A37" s="46"/>
      <c r="B37" s="45"/>
      <c r="C37" s="20"/>
      <c r="D37" s="25"/>
      <c r="E37" s="25"/>
      <c r="F37" s="23"/>
      <c r="G37" s="23"/>
    </row>
    <row r="38" spans="1:9" s="2" customFormat="1" ht="15" customHeight="1" x14ac:dyDescent="0.15">
      <c r="A38" s="46" t="s">
        <v>44</v>
      </c>
      <c r="B38" s="45" t="s">
        <v>45</v>
      </c>
      <c r="C38" s="20">
        <v>1</v>
      </c>
      <c r="D38" s="25">
        <v>200000</v>
      </c>
      <c r="E38" s="27">
        <f t="shared" ref="E38" si="10">C38*D38</f>
        <v>200000</v>
      </c>
      <c r="F38" s="23">
        <f t="shared" ref="F38" si="11">E38*10%</f>
        <v>20000</v>
      </c>
      <c r="G38" s="23">
        <f t="shared" ref="G38" si="12">SUM(E38:F38)</f>
        <v>220000</v>
      </c>
    </row>
    <row r="39" spans="1:9" s="2" customFormat="1" ht="15" customHeight="1" x14ac:dyDescent="0.15">
      <c r="A39" s="46"/>
      <c r="B39" s="45" t="s">
        <v>46</v>
      </c>
      <c r="C39" s="20"/>
      <c r="D39" s="25"/>
      <c r="E39" s="25"/>
      <c r="F39" s="23"/>
      <c r="G39" s="23"/>
    </row>
    <row r="40" spans="1:9" s="2" customFormat="1" ht="15" customHeight="1" x14ac:dyDescent="0.15">
      <c r="A40" s="46"/>
      <c r="B40" s="44" t="s">
        <v>47</v>
      </c>
      <c r="C40" s="20"/>
      <c r="D40" s="23"/>
      <c r="E40" s="27"/>
      <c r="F40" s="23"/>
      <c r="G40" s="23"/>
    </row>
    <row r="41" spans="1:9" s="2" customFormat="1" ht="15" customHeight="1" x14ac:dyDescent="0.15">
      <c r="A41" s="46"/>
      <c r="B41" s="44" t="s">
        <v>48</v>
      </c>
      <c r="C41" s="20"/>
      <c r="D41" s="23"/>
      <c r="E41" s="27"/>
      <c r="F41" s="23"/>
      <c r="G41" s="23"/>
    </row>
    <row r="42" spans="1:9" s="2" customFormat="1" ht="15" customHeight="1" thickBot="1" x14ac:dyDescent="0.2">
      <c r="A42" s="46"/>
      <c r="B42" s="44"/>
      <c r="C42" s="20"/>
      <c r="D42" s="23"/>
      <c r="E42" s="30"/>
      <c r="F42" s="31"/>
      <c r="G42" s="23"/>
    </row>
    <row r="43" spans="1:9" s="2" customFormat="1" ht="15" customHeight="1" x14ac:dyDescent="0.15">
      <c r="A43" s="32" t="s">
        <v>14</v>
      </c>
      <c r="B43" s="9"/>
      <c r="C43" s="6"/>
      <c r="D43" s="33" t="s">
        <v>15</v>
      </c>
      <c r="E43" s="34">
        <f>SUM(E16:E42)</f>
        <v>500000</v>
      </c>
      <c r="F43" s="35">
        <f>SUM(F16:F42)</f>
        <v>50000</v>
      </c>
      <c r="G43" s="35">
        <f>SUM(G16:G42)</f>
        <v>550000</v>
      </c>
    </row>
    <row r="44" spans="1:9" s="2" customFormat="1" ht="15" customHeight="1" thickBot="1" x14ac:dyDescent="0.2">
      <c r="A44" s="36" t="s">
        <v>49</v>
      </c>
      <c r="B44" s="37" t="s">
        <v>28</v>
      </c>
      <c r="C44" s="38"/>
      <c r="D44" s="39"/>
      <c r="E44" s="40"/>
      <c r="F44" s="39"/>
      <c r="G44" s="39"/>
    </row>
    <row r="45" spans="1:9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9" s="2" customFormat="1" ht="15" customHeight="1" x14ac:dyDescent="0.15">
      <c r="A46" s="1" t="s">
        <v>41</v>
      </c>
      <c r="C46" s="4"/>
      <c r="D46" s="4"/>
      <c r="E46" s="4"/>
      <c r="F46" s="4"/>
      <c r="G46" s="4"/>
    </row>
    <row r="47" spans="1:9" ht="15" customHeight="1" x14ac:dyDescent="0.15">
      <c r="A47" s="1" t="s">
        <v>40</v>
      </c>
    </row>
    <row r="48" spans="1:9" ht="15" customHeight="1" x14ac:dyDescent="0.15">
      <c r="A48" s="1" t="s">
        <v>42</v>
      </c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400G4+27er렌탈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2017-06-22T01:31:58Z</cp:lastPrinted>
  <dcterms:created xsi:type="dcterms:W3CDTF">2016-07-14T07:40:05Z</dcterms:created>
  <dcterms:modified xsi:type="dcterms:W3CDTF">2017-06-22T01:32:01Z</dcterms:modified>
</cp:coreProperties>
</file>