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E34" i="1" l="1"/>
  <c r="E33" i="1"/>
  <c r="F33" i="1" s="1"/>
  <c r="G33" i="1" s="1"/>
  <c r="D33" i="1"/>
  <c r="D34" i="1"/>
  <c r="D30" i="1"/>
  <c r="F17" i="1"/>
  <c r="D17" i="1"/>
  <c r="F34" i="1" l="1"/>
  <c r="G34" i="1" s="1"/>
  <c r="E30" i="1"/>
  <c r="F30" i="1" s="1"/>
  <c r="E17" i="1"/>
  <c r="E16" i="1"/>
  <c r="G30" i="1" l="1"/>
  <c r="G17" i="1"/>
  <c r="F16" i="1"/>
  <c r="F45" i="1" s="1"/>
  <c r="E45" i="1"/>
  <c r="G16" i="1" l="1"/>
  <c r="G45" i="1" s="1"/>
  <c r="B11" i="1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<sst xmlns="http://schemas.openxmlformats.org/spreadsheetml/2006/main" count="39" uniqueCount="39">
  <si>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</si>
  <si>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</si>
  <si>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</si>
  <si>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</si>
  <si>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</si>
  <si>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</si>
  <si>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</si>
  <si>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</si>
  <si>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</si>
  <si>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</si>
  <si>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</si>
  <si>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</si>
  <si>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</si>
  <si>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</si>
  <si>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</si>
  <si>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</si>
  <si>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</si>
  <si>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</si>
  <si>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</si>
  <si>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</si>
  <si>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</si>
  <si>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</si>
  <si>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</si>
  <si>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</si>
  <si>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최재화</t>
    <phoneticPr fontId="3" type="noConversion"/>
  </si>
  <si>
    <t>HP 400 G3</t>
    <phoneticPr fontId="3" type="noConversion"/>
  </si>
  <si>
    <t>인텔 펜티엄 G4400 듀얼코어 3.3GHz</t>
    <phoneticPr fontId="3" type="noConversion"/>
  </si>
  <si>
    <t>4GB DDR4 Memory</t>
    <phoneticPr fontId="3" type="noConversion"/>
  </si>
  <si>
    <t>intel HD Graphics</t>
    <phoneticPr fontId="3" type="noConversion"/>
  </si>
  <si>
    <t>256GB SSD</t>
    <phoneticPr fontId="3" type="noConversion"/>
  </si>
  <si>
    <t>180W Active PSU</t>
    <phoneticPr fontId="3" type="noConversion"/>
  </si>
  <si>
    <t>복합기</t>
    <phoneticPr fontId="3" type="noConversion"/>
  </si>
  <si>
    <t>HP DJ 3835</t>
    <phoneticPr fontId="3" type="noConversion"/>
  </si>
  <si>
    <t>프린터, 복사, 스캔, 팩스 복합기</t>
    <phoneticPr fontId="3" type="noConversion"/>
  </si>
  <si>
    <t>데스크탑 할인</t>
    <phoneticPr fontId="3" type="noConversion"/>
  </si>
  <si>
    <t>복합기 할인</t>
    <phoneticPr fontId="3" type="noConversion"/>
  </si>
  <si>
    <t>할인</t>
    <phoneticPr fontId="3" type="noConversion"/>
  </si>
  <si>
    <t>춘천시 백령로 111번길 15</t>
    <phoneticPr fontId="3" type="noConversion"/>
  </si>
  <si>
    <t>전화 : 010-5360-4708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</si>
</sst>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7" sqref="A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24</v>
      </c>
      <c r="B4" s="45"/>
      <c r="C4" s="7" t="s">
        <v>1</v>
      </c>
      <c r="D4" s="4"/>
      <c r="E4" s="4"/>
    </row>
    <row r="5" spans="1:7" ht="15" customHeight="1" x14ac:dyDescent="0.15">
      <c r="A5" s="2" t="s">
        <v>37</v>
      </c>
      <c r="B5" s="8"/>
      <c r="C5" s="9"/>
      <c r="D5" s="4"/>
      <c r="E5" s="4"/>
    </row>
    <row r="6" spans="1:7" ht="15" customHeight="1" x14ac:dyDescent="0.15">
      <c r="A6" s="2" t="s">
        <v>38</v>
      </c>
      <c r="B6" s="2"/>
      <c r="C6" s="4"/>
      <c r="D6" s="4"/>
      <c r="E6" s="4"/>
    </row>
    <row r="7" spans="1:7" ht="15" customHeight="1" x14ac:dyDescent="0.15">
      <c r="A7" s="2" t="s">
        <v>2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700000</v>
      </c>
      <c r="C11" s="4"/>
      <c r="D11" s="4"/>
      <c r="E11" s="4"/>
    </row>
    <row r="12" spans="1:7" ht="15" customHeight="1" x14ac:dyDescent="0.15">
      <c r="A12" s="2" t="s">
        <v>5</v>
      </c>
      <c r="B12" s="12">
        <v>42934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14</v>
      </c>
      <c r="B17" s="25" t="s">
        <v>25</v>
      </c>
      <c r="C17" s="19">
        <v>1</v>
      </c>
      <c r="D17" s="26">
        <f>600000/1.1</f>
        <v>545454.54545454541</v>
      </c>
      <c r="E17" s="21">
        <f t="shared" si="0"/>
        <v>545454.54545454541</v>
      </c>
      <c r="F17" s="22">
        <f t="shared" si="1"/>
        <v>54545.454545454544</v>
      </c>
      <c r="G17" s="22">
        <f t="shared" si="2"/>
        <v>600000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26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15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18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30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31</v>
      </c>
      <c r="B30" s="24" t="s">
        <v>32</v>
      </c>
      <c r="C30" s="19">
        <v>1</v>
      </c>
      <c r="D30" s="26">
        <f>189000/1.1</f>
        <v>171818.18181818179</v>
      </c>
      <c r="E30" s="21">
        <f t="shared" ref="E30" si="3">C30*D30</f>
        <v>171818.18181818179</v>
      </c>
      <c r="F30" s="22">
        <f t="shared" ref="F30" si="4">E30*10%</f>
        <v>17181.81818181818</v>
      </c>
      <c r="G30" s="22">
        <f t="shared" ref="G30" si="5">SUM(E30:F30)</f>
        <v>188999.99999999997</v>
      </c>
    </row>
    <row r="31" spans="1:9" s="2" customFormat="1" ht="15" customHeight="1" x14ac:dyDescent="0.15">
      <c r="A31" s="24"/>
      <c r="B31" s="28" t="s">
        <v>33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 t="s">
        <v>36</v>
      </c>
      <c r="B33" s="29" t="s">
        <v>34</v>
      </c>
      <c r="C33" s="19">
        <v>-1</v>
      </c>
      <c r="D33" s="22">
        <f>50000/1.1</f>
        <v>45454.545454545449</v>
      </c>
      <c r="E33" s="21">
        <f t="shared" ref="E33:E34" si="6">C33*D33</f>
        <v>-45454.545454545449</v>
      </c>
      <c r="F33" s="22">
        <f t="shared" ref="F33:F34" si="7">E33*10%</f>
        <v>-4545.454545454545</v>
      </c>
      <c r="G33" s="22">
        <f t="shared" ref="G33:G34" si="8">SUM(E33:F33)</f>
        <v>-49999.999999999993</v>
      </c>
    </row>
    <row r="34" spans="1:7" s="2" customFormat="1" ht="15" customHeight="1" x14ac:dyDescent="0.15">
      <c r="A34" s="24"/>
      <c r="B34" s="28" t="s">
        <v>35</v>
      </c>
      <c r="C34" s="19">
        <v>-1</v>
      </c>
      <c r="D34" s="22">
        <f>39000/1.1</f>
        <v>35454.545454545449</v>
      </c>
      <c r="E34" s="21">
        <f t="shared" si="6"/>
        <v>-35454.545454545449</v>
      </c>
      <c r="F34" s="22">
        <f t="shared" si="7"/>
        <v>-3545.454545454545</v>
      </c>
      <c r="G34" s="22">
        <f t="shared" si="8"/>
        <v>-38999.999999999993</v>
      </c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19</v>
      </c>
      <c r="B45" s="37"/>
      <c r="C45" s="6"/>
      <c r="D45" s="38" t="s">
        <v>20</v>
      </c>
      <c r="E45" s="39">
        <f>SUM(E16:E44)</f>
        <v>636363.63636363635</v>
      </c>
      <c r="F45" s="39">
        <f>SUM(F16:F44)</f>
        <v>63636.363636363632</v>
      </c>
      <c r="G45" s="39">
        <f>SUM(G16:G44)</f>
        <v>700000</v>
      </c>
    </row>
    <row r="46" spans="1:7" s="2" customFormat="1" ht="15" customHeight="1" thickBot="1" x14ac:dyDescent="0.2">
      <c r="A46" s="40" t="s">
        <v>21</v>
      </c>
      <c r="B46" s="41" t="s">
        <v>22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23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2017-07-21T04:57:31Z</cp:lastPrinted>
  <dcterms:created xsi:type="dcterms:W3CDTF">2017-07-18T04:06:20Z</dcterms:created>
  <dcterms:modified xsi:type="dcterms:W3CDTF">2017-07-21T04:58:40Z</dcterms:modified>
</cp:coreProperties>
</file>