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5075" windowHeight="11235"/>
  </bookViews>
  <sheets>
    <sheet name="토너" sheetId="2" r:id="rId1"/>
  </sheets>
  <calcPr calcId="145621"/>
</workbook>
</file>

<file path=xl/calcChain.xml><?xml version="1.0" encoding="utf-8"?>
<calcChain xmlns="http://schemas.openxmlformats.org/spreadsheetml/2006/main">
  <c r="D21" i="2" l="1"/>
  <c r="G22" i="2"/>
  <c r="G23" i="2"/>
  <c r="G25" i="2"/>
  <c r="F22" i="2"/>
  <c r="F23" i="2"/>
  <c r="F25" i="2"/>
  <c r="E22" i="2"/>
  <c r="E23" i="2"/>
  <c r="E24" i="2"/>
  <c r="E25" i="2"/>
  <c r="E21" i="2"/>
  <c r="F21" i="2" s="1"/>
  <c r="G19" i="2"/>
  <c r="G20" i="2"/>
  <c r="F19" i="2"/>
  <c r="F20" i="2"/>
  <c r="E19" i="2"/>
  <c r="E20" i="2"/>
  <c r="D17" i="2"/>
  <c r="F24" i="2" l="1"/>
  <c r="G24" i="2" s="1"/>
  <c r="G21" i="2"/>
  <c r="E17" i="2"/>
  <c r="F17" i="2" l="1"/>
  <c r="G17" i="2" s="1"/>
  <c r="G18" i="2" l="1"/>
  <c r="E18" i="2" l="1"/>
  <c r="F18" i="2" s="1"/>
  <c r="E16" i="2"/>
  <c r="F16" i="2" s="1"/>
  <c r="E45" i="2" l="1"/>
  <c r="G16" i="2"/>
  <c r="F45" i="2" l="1"/>
  <c r="G45" i="2"/>
  <c r="B11" i="2" s="1"/>
</calcChain>
</file>

<file path=xl/sharedStrings.xml><?xml version="1.0" encoding="utf-8"?>
<sst xmlns="http://schemas.openxmlformats.org/spreadsheetml/2006/main" count="32" uniqueCount="31">
  <si>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</si>
  <si>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</si>
  <si>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</si>
  <si>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</si>
  <si>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</si>
  <si>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</si>
  <si>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</si>
  <si>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</si>
  <si>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</si>
  <si>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</si>
  <si>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</si>
  <si>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</si>
  <si>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</si>
  <si>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</si>
  <si>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</si>
  <si>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</si>
  <si>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</si>
  <si>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</si>
  <si>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</si>
  <si>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</si>
  <si>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</si>
  <si>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 xml:space="preserve">  </t>
    <phoneticPr fontId="3" type="noConversion"/>
  </si>
  <si>
    <t>토너</t>
    <phoneticPr fontId="3" type="noConversion"/>
  </si>
  <si>
    <t>(대용량 60,000매)</t>
    <phoneticPr fontId="3" type="noConversion"/>
  </si>
  <si>
    <t>Canon NPG-71 Cyan 토너</t>
    <phoneticPr fontId="3" type="noConversion"/>
  </si>
  <si>
    <t>용지</t>
    <phoneticPr fontId="3" type="noConversion"/>
  </si>
  <si>
    <t>(1box/2,500매)</t>
    <phoneticPr fontId="3" type="noConversion"/>
  </si>
  <si>
    <t>DoubleA A3 복사용지</t>
    <phoneticPr fontId="3" type="noConversion"/>
  </si>
  <si>
    <t>(500매)</t>
    <phoneticPr fontId="3" type="noConversion"/>
  </si>
  <si>
    <t>DoubleA A4 복사용지</t>
    <phoneticPr fontId="3" type="noConversion"/>
  </si>
  <si>
    <t>(주)친환경농식품안전성센터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</si>
</sst>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41" fontId="8" fillId="0" borderId="9" xfId="1" applyFont="1" applyFill="1" applyBorder="1" applyAlignment="1">
      <alignment horizontal="left"/>
    </xf>
    <xf numFmtId="41" fontId="4" fillId="0" borderId="0" xfId="1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1" fontId="4" fillId="0" borderId="0" xfId="1" applyFont="1" applyBorder="1" applyAlignment="1">
      <alignment horizontal="center" vertical="center"/>
    </xf>
    <xf numFmtId="0" fontId="9" fillId="0" borderId="0" xfId="3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K12" sqref="K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 t="s">
        <v>30</v>
      </c>
      <c r="B4" s="5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5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474999.99999999994</v>
      </c>
      <c r="C11" s="4"/>
      <c r="D11" s="4"/>
      <c r="E11" s="4"/>
    </row>
    <row r="12" spans="1:7" ht="15" customHeight="1" x14ac:dyDescent="0.15">
      <c r="A12" s="2" t="s">
        <v>7</v>
      </c>
      <c r="B12" s="12">
        <v>43052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5" si="0">C16*D16</f>
        <v>0</v>
      </c>
      <c r="F16" s="22">
        <f t="shared" ref="F16:F25" si="1">E16*10%</f>
        <v>0</v>
      </c>
      <c r="G16" s="23">
        <f t="shared" ref="G16:G25" si="2">SUM(E16:F16)</f>
        <v>0</v>
      </c>
    </row>
    <row r="17" spans="1:9" s="2" customFormat="1" ht="15" customHeight="1" x14ac:dyDescent="0.15">
      <c r="A17" s="24" t="s">
        <v>22</v>
      </c>
      <c r="B17" s="43" t="s">
        <v>24</v>
      </c>
      <c r="C17" s="19">
        <v>1</v>
      </c>
      <c r="D17" s="25">
        <f>378000/1.1</f>
        <v>343636.36363636359</v>
      </c>
      <c r="E17" s="21">
        <f t="shared" ref="E17" si="3">C17*D17</f>
        <v>343636.36363636359</v>
      </c>
      <c r="F17" s="22">
        <f t="shared" ref="F17" si="4">E17*10%</f>
        <v>34363.63636363636</v>
      </c>
      <c r="G17" s="22">
        <f t="shared" ref="G17" si="5">SUM(E17:F17)</f>
        <v>377999.99999999994</v>
      </c>
    </row>
    <row r="18" spans="1:9" s="2" customFormat="1" ht="15" customHeight="1" x14ac:dyDescent="0.15">
      <c r="A18" s="24"/>
      <c r="B18" s="42" t="s">
        <v>23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3"/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3" t="s">
        <v>21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 t="s">
        <v>25</v>
      </c>
      <c r="B21" s="43" t="s">
        <v>29</v>
      </c>
      <c r="C21" s="19">
        <v>3</v>
      </c>
      <c r="D21" s="25">
        <f>25000/1.1</f>
        <v>22727.272727272724</v>
      </c>
      <c r="E21" s="21">
        <f t="shared" si="0"/>
        <v>68181.818181818177</v>
      </c>
      <c r="F21" s="22">
        <f t="shared" si="1"/>
        <v>6818.181818181818</v>
      </c>
      <c r="G21" s="22">
        <f t="shared" si="2"/>
        <v>75000</v>
      </c>
    </row>
    <row r="22" spans="1:9" s="2" customFormat="1" ht="15" customHeight="1" x14ac:dyDescent="0.15">
      <c r="A22" s="24"/>
      <c r="B22" s="46" t="s">
        <v>26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3"/>
      <c r="C23" s="19"/>
      <c r="D23" s="25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 t="s">
        <v>25</v>
      </c>
      <c r="B24" s="43" t="s">
        <v>27</v>
      </c>
      <c r="C24" s="19">
        <v>2</v>
      </c>
      <c r="D24" s="22">
        <v>10000</v>
      </c>
      <c r="E24" s="21">
        <f t="shared" si="0"/>
        <v>20000</v>
      </c>
      <c r="F24" s="22">
        <f t="shared" si="1"/>
        <v>2000</v>
      </c>
      <c r="G24" s="22">
        <f t="shared" si="2"/>
        <v>22000</v>
      </c>
    </row>
    <row r="25" spans="1:9" s="2" customFormat="1" ht="15" customHeight="1" x14ac:dyDescent="0.15">
      <c r="A25" s="24"/>
      <c r="B25" s="43" t="s">
        <v>28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3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2"/>
      <c r="C27" s="19"/>
      <c r="D27" s="22"/>
      <c r="E27"/>
      <c r="F27" s="22"/>
      <c r="G27" s="22"/>
    </row>
    <row r="28" spans="1:9" s="2" customFormat="1" ht="15" customHeight="1" x14ac:dyDescent="0.15">
      <c r="A28" s="45"/>
      <c r="B28" s="48"/>
      <c r="C28" s="47"/>
      <c r="D28" s="22"/>
      <c r="E28" s="21"/>
      <c r="F28" s="22"/>
      <c r="G28" s="22"/>
    </row>
    <row r="29" spans="1:9" s="2" customFormat="1" ht="15" customHeight="1" x14ac:dyDescent="0.15">
      <c r="A29" s="24"/>
      <c r="B29" s="43"/>
      <c r="C29" s="19"/>
      <c r="D29" s="25"/>
      <c r="E29" s="21"/>
      <c r="F29" s="22"/>
      <c r="G29" s="22"/>
    </row>
    <row r="30" spans="1:9" s="2" customFormat="1" ht="15" customHeight="1" x14ac:dyDescent="0.15">
      <c r="A30" s="24"/>
      <c r="B30" s="43"/>
      <c r="C30" s="19"/>
      <c r="D30" s="25"/>
      <c r="E30" s="21"/>
      <c r="F30" s="22"/>
      <c r="G30" s="22"/>
    </row>
    <row r="31" spans="1:9" s="2" customFormat="1" ht="15" customHeight="1" x14ac:dyDescent="0.15">
      <c r="A31" s="24"/>
      <c r="B31" s="49"/>
      <c r="C31" s="47"/>
      <c r="D31" s="22"/>
      <c r="E31"/>
      <c r="F31" s="22"/>
      <c r="G31" s="22"/>
    </row>
    <row r="32" spans="1:9" s="2" customFormat="1" ht="15" customHeight="1" x14ac:dyDescent="0.15">
      <c r="A32" s="24"/>
      <c r="B32" s="50"/>
      <c r="C32" s="47"/>
      <c r="D32" s="22"/>
      <c r="E32" s="51"/>
      <c r="F32" s="22"/>
      <c r="G32" s="22"/>
    </row>
    <row r="33" spans="1:7" s="2" customFormat="1" ht="15" customHeight="1" x14ac:dyDescent="0.15">
      <c r="A33" s="24"/>
      <c r="B33" s="50"/>
      <c r="C33" s="47"/>
      <c r="D33" s="22"/>
      <c r="E33"/>
      <c r="F33" s="22"/>
      <c r="G33" s="22"/>
    </row>
    <row r="34" spans="1:7" s="2" customFormat="1" ht="15" customHeight="1" x14ac:dyDescent="0.15">
      <c r="A34" s="24"/>
      <c r="B34" s="4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1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7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431818.18181818177</v>
      </c>
      <c r="F45" s="36">
        <f>SUM(F16:F44)</f>
        <v>43181.818181818177</v>
      </c>
      <c r="G45" s="36">
        <f>SUM(G16:G44)</f>
        <v>474999.99999999994</v>
      </c>
    </row>
    <row r="46" spans="1:7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2017-09-14T06:19:26Z</cp:lastPrinted>
  <dcterms:created xsi:type="dcterms:W3CDTF">2014-08-18T10:42:20Z</dcterms:created>
  <dcterms:modified xsi:type="dcterms:W3CDTF">2017-11-27T07:18:45Z</dcterms:modified>
</cp:coreProperties>
</file>