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1835" windowHeight="8730"/>
  </bookViews>
  <sheets>
    <sheet name="견적서 (2)" sheetId="3" r:id="rId1"/>
    <sheet name="견적서" sheetId="2" r:id="rId2"/>
    <sheet name="x585z 잉크" sheetId="1" r:id="rId3"/>
  </sheets>
  <calcPr calcId="145621"/>
</workbook>
</file>

<file path=xl/calcChain.xml><?xml version="1.0" encoding="utf-8"?>
<calcChain xmlns="http://schemas.openxmlformats.org/spreadsheetml/2006/main">
  <c r="F43" i="3" l="1"/>
  <c r="E43" i="3"/>
  <c r="G43" i="3" s="1"/>
  <c r="E42" i="3"/>
  <c r="E41" i="3"/>
  <c r="F41" i="3" s="1"/>
  <c r="G41" i="3" s="1"/>
  <c r="G40" i="3"/>
  <c r="F40" i="3"/>
  <c r="E40" i="3"/>
  <c r="F39" i="3"/>
  <c r="E39" i="3"/>
  <c r="G39" i="3" s="1"/>
  <c r="E38" i="3"/>
  <c r="E37" i="3"/>
  <c r="F37" i="3" s="1"/>
  <c r="G37" i="3" s="1"/>
  <c r="G36" i="3"/>
  <c r="F36" i="3"/>
  <c r="E36" i="3"/>
  <c r="F35" i="3"/>
  <c r="E35" i="3"/>
  <c r="G35" i="3" s="1"/>
  <c r="E34" i="3"/>
  <c r="E33" i="3"/>
  <c r="F33" i="3" s="1"/>
  <c r="G33" i="3" s="1"/>
  <c r="G32" i="3"/>
  <c r="F32" i="3"/>
  <c r="E32" i="3"/>
  <c r="F31" i="3"/>
  <c r="E31" i="3"/>
  <c r="G31" i="3" s="1"/>
  <c r="E30" i="3"/>
  <c r="E29" i="3"/>
  <c r="F29" i="3" s="1"/>
  <c r="G29" i="3" s="1"/>
  <c r="E28" i="3"/>
  <c r="F28" i="3" s="1"/>
  <c r="G28" i="3" s="1"/>
  <c r="F27" i="3"/>
  <c r="E27" i="3"/>
  <c r="G27" i="3" s="1"/>
  <c r="E26" i="3"/>
  <c r="E18" i="3"/>
  <c r="F18" i="3" s="1"/>
  <c r="G18" i="3" s="1"/>
  <c r="E17" i="3"/>
  <c r="F17" i="3" s="1"/>
  <c r="G17" i="3" s="1"/>
  <c r="F16" i="3"/>
  <c r="E16" i="3"/>
  <c r="B12" i="3"/>
  <c r="F43" i="2"/>
  <c r="G43" i="2" s="1"/>
  <c r="E43" i="2"/>
  <c r="E42" i="2"/>
  <c r="E41" i="2"/>
  <c r="E40" i="2"/>
  <c r="F40" i="2" s="1"/>
  <c r="G40" i="2" s="1"/>
  <c r="F39" i="2"/>
  <c r="G39" i="2" s="1"/>
  <c r="E39" i="2"/>
  <c r="E38" i="2"/>
  <c r="E37" i="2"/>
  <c r="E36" i="2"/>
  <c r="F36" i="2" s="1"/>
  <c r="G36" i="2" s="1"/>
  <c r="F35" i="2"/>
  <c r="G35" i="2" s="1"/>
  <c r="E35" i="2"/>
  <c r="E34" i="2"/>
  <c r="E33" i="2"/>
  <c r="E32" i="2"/>
  <c r="F32" i="2" s="1"/>
  <c r="G32" i="2" s="1"/>
  <c r="F31" i="2"/>
  <c r="G31" i="2" s="1"/>
  <c r="E31" i="2"/>
  <c r="E30" i="2"/>
  <c r="E29" i="2"/>
  <c r="E28" i="2"/>
  <c r="F28" i="2" s="1"/>
  <c r="G28" i="2" s="1"/>
  <c r="E27" i="2"/>
  <c r="F27" i="2" s="1"/>
  <c r="G27" i="2" s="1"/>
  <c r="E26" i="2"/>
  <c r="E18" i="2"/>
  <c r="F18" i="2" s="1"/>
  <c r="E17" i="2"/>
  <c r="E16" i="2"/>
  <c r="B12" i="2"/>
  <c r="E44" i="3" l="1"/>
  <c r="G30" i="3"/>
  <c r="G16" i="3"/>
  <c r="F26" i="3"/>
  <c r="G26" i="3" s="1"/>
  <c r="F30" i="3"/>
  <c r="F34" i="3"/>
  <c r="F44" i="3" s="1"/>
  <c r="F38" i="3"/>
  <c r="G38" i="3" s="1"/>
  <c r="F42" i="3"/>
  <c r="G42" i="3" s="1"/>
  <c r="G37" i="2"/>
  <c r="G34" i="2"/>
  <c r="F17" i="2"/>
  <c r="G17" i="2" s="1"/>
  <c r="F26" i="2"/>
  <c r="G26" i="2" s="1"/>
  <c r="F30" i="2"/>
  <c r="G30" i="2" s="1"/>
  <c r="F34" i="2"/>
  <c r="F38" i="2"/>
  <c r="G38" i="2" s="1"/>
  <c r="F42" i="2"/>
  <c r="G42" i="2" s="1"/>
  <c r="F16" i="2"/>
  <c r="G16" i="2" s="1"/>
  <c r="G18" i="2"/>
  <c r="F29" i="2"/>
  <c r="G29" i="2" s="1"/>
  <c r="F33" i="2"/>
  <c r="G33" i="2" s="1"/>
  <c r="F37" i="2"/>
  <c r="F41" i="2"/>
  <c r="G41" i="2" s="1"/>
  <c r="E44" i="2"/>
  <c r="G34" i="3" l="1"/>
  <c r="G44" i="3" s="1"/>
  <c r="B11" i="3" s="1"/>
  <c r="G44" i="2"/>
  <c r="B11" i="2" s="1"/>
  <c r="F44" i="2"/>
  <c r="E42" i="1" l="1"/>
  <c r="F42" i="1" s="1"/>
  <c r="F41" i="1"/>
  <c r="E41" i="1"/>
  <c r="G41" i="1" s="1"/>
  <c r="E40" i="1"/>
  <c r="F40" i="1" s="1"/>
  <c r="F39" i="1"/>
  <c r="E39" i="1"/>
  <c r="G39" i="1" s="1"/>
  <c r="E38" i="1"/>
  <c r="F38" i="1" s="1"/>
  <c r="F37" i="1"/>
  <c r="E37" i="1"/>
  <c r="G37" i="1" s="1"/>
  <c r="E36" i="1"/>
  <c r="F36" i="1" s="1"/>
  <c r="F35" i="1"/>
  <c r="E35" i="1"/>
  <c r="G35" i="1" s="1"/>
  <c r="E34" i="1"/>
  <c r="F34" i="1" s="1"/>
  <c r="F33" i="1"/>
  <c r="G33" i="1" s="1"/>
  <c r="F32" i="1"/>
  <c r="E32" i="1"/>
  <c r="G32" i="1" s="1"/>
  <c r="E31" i="1"/>
  <c r="F31" i="1" s="1"/>
  <c r="G28" i="1"/>
  <c r="G27" i="1"/>
  <c r="G26" i="1"/>
  <c r="G25" i="1"/>
  <c r="G24" i="1"/>
  <c r="G23" i="1"/>
  <c r="G22" i="1"/>
  <c r="G21" i="1"/>
  <c r="G20" i="1"/>
  <c r="G19" i="1"/>
  <c r="F18" i="1"/>
  <c r="E18" i="1"/>
  <c r="G18" i="1" s="1"/>
  <c r="E17" i="1"/>
  <c r="F17" i="1" s="1"/>
  <c r="F16" i="1"/>
  <c r="E16" i="1"/>
  <c r="E43" i="1" s="1"/>
  <c r="F43" i="1" l="1"/>
  <c r="G31" i="1"/>
  <c r="G34" i="1"/>
  <c r="G36" i="1"/>
  <c r="G38" i="1"/>
  <c r="G40" i="1"/>
  <c r="G42" i="1"/>
  <c r="G17" i="1"/>
  <c r="G16" i="1"/>
  <c r="G43" i="1" l="1"/>
  <c r="B11" i="1" s="1"/>
</calcChain>
</file>

<file path=xl/sharedStrings.xml><?xml version="1.0" encoding="utf-8"?>
<sst xmlns="http://schemas.openxmlformats.org/spreadsheetml/2006/main" count="99" uniqueCount="65">
  <si>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</si>
  <si>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</si>
  <si>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</si>
  <si>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</si>
  <si>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</si>
  <si>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</si>
  <si>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</si>
  <si>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</si>
  <si>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</si>
  <si>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</si>
  <si>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</si>
  <si>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</si>
  <si>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</si>
  <si>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</si>
  <si>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</si>
  <si>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HP X585Z</t>
    <phoneticPr fontId="3" type="noConversion"/>
  </si>
  <si>
    <t>A4 컬러 잉크젯 복합기</t>
    <phoneticPr fontId="3" type="noConversion"/>
  </si>
  <si>
    <t>1200dpi 고화질 인쇄 및 복사 품질</t>
    <phoneticPr fontId="3" type="noConversion"/>
  </si>
  <si>
    <t>검정/컬러 분당 72매 출력속도</t>
    <phoneticPr fontId="3" type="noConversion"/>
  </si>
  <si>
    <t>다양한 복사 및 문서 소트기능</t>
    <phoneticPr fontId="3" type="noConversion"/>
  </si>
  <si>
    <t>양면 인쇄장치 기본제공 (양면스캔, 양면인쇄, 양면복사)</t>
    <phoneticPr fontId="3" type="noConversion"/>
  </si>
  <si>
    <t>다양한 용지 사이즈와 두께에 대응</t>
    <phoneticPr fontId="3" type="noConversion"/>
  </si>
  <si>
    <t>고속 3초 팩스 기본</t>
    <phoneticPr fontId="3" type="noConversion"/>
  </si>
  <si>
    <t>DADF 급지용량 : 100매 / 싱글패스 양면 스캔 ADF (양면 최대 89ipm 스캔속도)</t>
    <phoneticPr fontId="3" type="noConversion"/>
  </si>
  <si>
    <t>용지급지장치 550장 카세트 1ea + 50매 수동급지함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</si>
  <si>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</si>
  <si>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</si>
  <si>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 xml:space="preserve">* REMARK </t>
    <phoneticPr fontId="3" type="noConversion"/>
  </si>
  <si>
    <t>주  소 :</t>
    <phoneticPr fontId="3" type="noConversion"/>
  </si>
  <si>
    <t>* 견적담당 :  조규장 (010-2910-7760)</t>
    <phoneticPr fontId="3" type="noConversion"/>
  </si>
  <si>
    <t>복합기렌탈</t>
    <phoneticPr fontId="3" type="noConversion"/>
  </si>
  <si>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</si>
  <si>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</si>
  <si>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</si>
  <si>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</si>
  <si>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</si>
  <si>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견 적 합 계 :</t>
    <phoneticPr fontId="3" type="noConversion"/>
  </si>
  <si>
    <t xml:space="preserve">견 적 일 자 : </t>
    <phoneticPr fontId="3" type="noConversion"/>
  </si>
  <si>
    <t>HP OJ8640e</t>
    <phoneticPr fontId="3" type="noConversion"/>
  </si>
  <si>
    <t>인쇄속도 : 흑백 최대 20ppm / 컬러 최대16ppm (ISO 표준 인쇄속도)</t>
    <phoneticPr fontId="3" type="noConversion"/>
  </si>
  <si>
    <t>인쇄해상도 : 흑백 최대 1200 x 600dpi / 컬러 최대 4800 x 1200dpi</t>
    <phoneticPr fontId="3" type="noConversion"/>
  </si>
  <si>
    <t>스캔해상도 : 최대4800dpi</t>
    <phoneticPr fontId="3" type="noConversion"/>
  </si>
  <si>
    <t>월 권장 출력량 : (250 ~ 1,500매) 최대25,000장</t>
    <phoneticPr fontId="3" type="noConversion"/>
  </si>
  <si>
    <t>무선인쇄/복사/스캔/팩스/HP e프린트/airprint/자동양면인쇄기능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</si>
  <si>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</si>
  <si>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</si>
  <si>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</si>
  <si>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</si>
  <si>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</si>
  <si>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복합기렌탈</t>
    <phoneticPr fontId="3" type="noConversion"/>
  </si>
  <si>
    <t>기본제공</t>
    <phoneticPr fontId="3" type="noConversion"/>
  </si>
  <si>
    <t>잉크 2달에 1세트 제공</t>
    <phoneticPr fontId="3" type="noConversion"/>
  </si>
  <si>
    <t>검정 2,500매 / 컬러 1,800매</t>
    <phoneticPr fontId="3" type="noConversion"/>
  </si>
  <si>
    <t>월 3,000매 약정</t>
    <phoneticPr fontId="3" type="noConversion"/>
  </si>
  <si>
    <t>추가금 검정 10원 / 컬러 50원</t>
    <phoneticPr fontId="3" type="noConversion"/>
  </si>
  <si>
    <t>epson wf-r5691</t>
    <phoneticPr fontId="3" type="noConversion"/>
  </si>
  <si>
    <t>월 3,00매 약정</t>
    <phoneticPr fontId="3" type="noConversion"/>
  </si>
  <si>
    <t>추가 검정 10원 / 컬러 50원</t>
    <phoneticPr fontId="3" type="noConversion"/>
  </si>
  <si>
    <t>인쇄속도 : 흑백 표준 20ppm / 컬러 표준 20ppm</t>
    <phoneticPr fontId="3" type="noConversion"/>
  </si>
  <si>
    <t>인쇄속도 : 흑백 최대 34ppm / 컬러 최대 30ppm</t>
    <phoneticPr fontId="3" type="noConversion"/>
  </si>
  <si>
    <t>한솔어린이집</t>
    <phoneticPr fontId="3" type="noConversion"/>
  </si>
  <si>
    <t>한솔어린이집</t>
    <phoneticPr fontId="3" type="noConversion"/>
  </si>
  <si>
    <t>한솔어린이집</t>
    <phoneticPr fontId="3" type="noConversion"/>
  </si>
  <si>
    <t>잉크추가시</t>
    <phoneticPr fontId="3" type="noConversion"/>
  </si>
  <si>
    <t>매월 1세트 약정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</si>
</sst>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sz val="10"/>
      <color rgb="FFFF000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8" fillId="0" borderId="10" xfId="0" applyFont="1" applyBorder="1" applyAlignment="1">
      <alignment horizontal="center"/>
    </xf>
    <xf numFmtId="41" fontId="4" fillId="0" borderId="10" xfId="1" applyFont="1" applyBorder="1" applyAlignment="1">
      <alignment horizontal="left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9" fillId="0" borderId="10" xfId="1" applyFont="1" applyBorder="1" applyAlignment="1">
      <alignment horizontal="left"/>
    </xf>
    <xf numFmtId="41" fontId="4" fillId="0" borderId="10" xfId="1" applyFont="1" applyBorder="1" applyAlignment="1"/>
    <xf numFmtId="41" fontId="9" fillId="0" borderId="10" xfId="1" applyFont="1" applyBorder="1" applyAlignment="1"/>
    <xf numFmtId="0" fontId="4" fillId="0" borderId="10" xfId="0" applyFont="1" applyBorder="1" applyAlignment="1">
      <alignment horizont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9" fillId="0" borderId="10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41" fontId="5" fillId="0" borderId="0" xfId="0" applyNumberFormat="1" applyFont="1" applyAlignment="1">
      <alignment vertical="center"/>
    </xf>
    <xf numFmtId="0" fontId="10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809625</xdr:colOff>
      <xdr:row>26</xdr:row>
      <xdr:rowOff>95250</xdr:rowOff>
    </xdr:from>
    <xdr:to>
      <xdr:col>6</xdr:col>
      <xdr:colOff>714375</xdr:colOff>
      <xdr:row>41</xdr:row>
      <xdr:rowOff>152400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5372100"/>
          <a:ext cx="2914650" cy="2914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581025</xdr:colOff>
      <xdr:row>30</xdr:row>
      <xdr:rowOff>123826</xdr:rowOff>
    </xdr:from>
    <xdr:to>
      <xdr:col>6</xdr:col>
      <xdr:colOff>623715</xdr:colOff>
      <xdr:row>42</xdr:row>
      <xdr:rowOff>9526</xdr:rowOff>
    </xdr:to>
    <xdr:pic>
      <xdr:nvPicPr>
        <xdr:cNvPr id="3" name="그림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20" b="16209"/>
        <a:stretch>
          <a:fillRect/>
        </a:stretch>
      </xdr:blipFill>
      <xdr:spPr bwMode="auto">
        <a:xfrm>
          <a:off x="3571875" y="6162676"/>
          <a:ext cx="305259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4</xdr:col>
      <xdr:colOff>828675</xdr:colOff>
      <xdr:row>23</xdr:row>
      <xdr:rowOff>123825</xdr:rowOff>
    </xdr:from>
    <xdr:to>
      <xdr:col>6</xdr:col>
      <xdr:colOff>1009370</xdr:colOff>
      <xdr:row>41</xdr:row>
      <xdr:rowOff>47206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1075" y="4829175"/>
          <a:ext cx="2238095" cy="3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I17" sqref="I1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6" t="s">
        <v>31</v>
      </c>
      <c r="B1" s="56"/>
      <c r="C1" s="56"/>
      <c r="D1" s="56"/>
      <c r="E1" s="56"/>
      <c r="F1" s="56"/>
      <c r="G1" s="5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7" t="s">
        <v>60</v>
      </c>
      <c r="B4" s="57"/>
      <c r="C4" s="7" t="s">
        <v>32</v>
      </c>
      <c r="D4" s="4"/>
      <c r="E4" s="4"/>
    </row>
    <row r="5" spans="1:7" ht="15" customHeight="1" x14ac:dyDescent="0.15">
      <c r="A5" s="50" t="s">
        <v>33</v>
      </c>
      <c r="B5" s="51"/>
      <c r="C5" s="10"/>
      <c r="D5" s="4"/>
      <c r="E5" s="4"/>
    </row>
    <row r="6" spans="1:7" ht="15" customHeight="1" x14ac:dyDescent="0.15">
      <c r="A6" s="50" t="s">
        <v>34</v>
      </c>
      <c r="B6" s="2"/>
      <c r="C6" s="4"/>
      <c r="D6" s="4"/>
      <c r="E6" s="4"/>
    </row>
    <row r="7" spans="1:7" ht="15" customHeight="1" x14ac:dyDescent="0.15">
      <c r="A7" s="50" t="s">
        <v>35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36</v>
      </c>
      <c r="B11" s="12">
        <f>G44</f>
        <v>99000</v>
      </c>
      <c r="C11" s="4"/>
      <c r="D11" s="4"/>
      <c r="E11" s="4"/>
    </row>
    <row r="12" spans="1:7" ht="15" customHeight="1" x14ac:dyDescent="0.15">
      <c r="A12" s="2" t="s">
        <v>37</v>
      </c>
      <c r="B12" s="52">
        <f ca="1">NOW()</f>
        <v>42788.658694328704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>SUM(E16:F16)</f>
        <v>0</v>
      </c>
    </row>
    <row r="17" spans="1:9" s="2" customFormat="1" ht="15" customHeight="1" x14ac:dyDescent="0.15">
      <c r="A17" s="32" t="s">
        <v>49</v>
      </c>
      <c r="B17" s="32" t="s">
        <v>55</v>
      </c>
      <c r="C17" s="20">
        <v>1</v>
      </c>
      <c r="D17" s="27">
        <v>90000</v>
      </c>
      <c r="E17" s="22">
        <f>C17*D17</f>
        <v>90000</v>
      </c>
      <c r="F17" s="23">
        <f>E17*10%</f>
        <v>9000</v>
      </c>
      <c r="G17" s="23">
        <f>SUM(E17:F17)</f>
        <v>99000</v>
      </c>
      <c r="I17" s="53"/>
    </row>
    <row r="18" spans="1:9" s="2" customFormat="1" ht="15" customHeight="1" x14ac:dyDescent="0.15">
      <c r="A18" s="32"/>
      <c r="B18" s="54"/>
      <c r="C18" s="20"/>
      <c r="D18" s="27"/>
      <c r="E18" s="22">
        <f>C18*D18</f>
        <v>0</v>
      </c>
      <c r="F18" s="23">
        <f>E18*10%</f>
        <v>0</v>
      </c>
      <c r="G18" s="23">
        <f>SUM(E18:F18)</f>
        <v>0</v>
      </c>
    </row>
    <row r="19" spans="1:9" s="2" customFormat="1" ht="15" customHeight="1" x14ac:dyDescent="0.15">
      <c r="A19" s="32"/>
      <c r="B19" s="26" t="s">
        <v>59</v>
      </c>
      <c r="C19" s="20"/>
      <c r="D19" s="27"/>
      <c r="E19" s="22"/>
      <c r="F19" s="23"/>
      <c r="G19" s="23"/>
    </row>
    <row r="20" spans="1:9" s="2" customFormat="1" ht="15" customHeight="1" x14ac:dyDescent="0.15">
      <c r="A20" s="32"/>
      <c r="B20" s="26" t="s">
        <v>58</v>
      </c>
      <c r="C20" s="20"/>
      <c r="D20" s="27"/>
      <c r="E20" s="22"/>
      <c r="F20" s="23"/>
      <c r="G20" s="23"/>
      <c r="I20" s="53"/>
    </row>
    <row r="21" spans="1:9" s="2" customFormat="1" ht="15" customHeight="1" x14ac:dyDescent="0.15">
      <c r="A21" s="32"/>
      <c r="B21" s="26" t="s">
        <v>40</v>
      </c>
      <c r="C21" s="20"/>
      <c r="D21" s="27"/>
      <c r="E21" s="22"/>
      <c r="F21" s="23"/>
      <c r="G21" s="23"/>
    </row>
    <row r="22" spans="1:9" s="2" customFormat="1" ht="15" customHeight="1" x14ac:dyDescent="0.15">
      <c r="A22" s="32"/>
      <c r="B22" s="26" t="s">
        <v>41</v>
      </c>
      <c r="C22" s="20"/>
      <c r="D22" s="27"/>
      <c r="E22" s="22"/>
      <c r="F22" s="23"/>
      <c r="G22" s="23"/>
    </row>
    <row r="23" spans="1:9" s="2" customFormat="1" ht="15" customHeight="1" x14ac:dyDescent="0.15">
      <c r="A23" s="32"/>
      <c r="B23" s="26"/>
      <c r="C23" s="20"/>
      <c r="D23" s="27"/>
      <c r="E23" s="22"/>
      <c r="F23" s="23"/>
      <c r="G23" s="23"/>
    </row>
    <row r="24" spans="1:9" s="2" customFormat="1" ht="15" customHeight="1" x14ac:dyDescent="0.15">
      <c r="A24" s="32"/>
      <c r="B24" s="26"/>
      <c r="C24" s="20"/>
      <c r="D24" s="27"/>
      <c r="E24" s="22"/>
      <c r="F24" s="23"/>
      <c r="G24" s="23"/>
    </row>
    <row r="25" spans="1:9" s="2" customFormat="1" ht="15" customHeight="1" x14ac:dyDescent="0.15">
      <c r="A25" s="32"/>
      <c r="B25" s="26"/>
      <c r="C25" s="20"/>
      <c r="D25" s="27"/>
      <c r="E25" s="22"/>
      <c r="F25" s="23"/>
      <c r="G25" s="23"/>
    </row>
    <row r="26" spans="1:9" s="2" customFormat="1" ht="15" customHeight="1" x14ac:dyDescent="0.15">
      <c r="A26" s="32" t="s">
        <v>50</v>
      </c>
      <c r="B26" s="55" t="s">
        <v>56</v>
      </c>
      <c r="C26" s="20"/>
      <c r="D26" s="27"/>
      <c r="E26" s="22">
        <f t="shared" ref="E26:E27" si="0">C26*D26</f>
        <v>0</v>
      </c>
      <c r="F26" s="23">
        <f t="shared" ref="F26:F27" si="1">E26*10%</f>
        <v>0</v>
      </c>
      <c r="G26" s="23">
        <f t="shared" ref="G26:G27" si="2">SUM(E26:F26)</f>
        <v>0</v>
      </c>
    </row>
    <row r="27" spans="1:9" s="2" customFormat="1" ht="15" customHeight="1" x14ac:dyDescent="0.15">
      <c r="A27" s="32"/>
      <c r="B27" s="30" t="s">
        <v>57</v>
      </c>
      <c r="C27" s="20"/>
      <c r="D27" s="27"/>
      <c r="E27" s="22">
        <f t="shared" si="0"/>
        <v>0</v>
      </c>
      <c r="F27" s="23">
        <f t="shared" si="1"/>
        <v>0</v>
      </c>
      <c r="G27" s="23">
        <f t="shared" si="2"/>
        <v>0</v>
      </c>
    </row>
    <row r="28" spans="1:9" s="2" customFormat="1" ht="15" customHeight="1" x14ac:dyDescent="0.15">
      <c r="A28" s="32"/>
      <c r="B28" s="30"/>
      <c r="C28" s="20"/>
      <c r="D28" s="27"/>
      <c r="E28" s="22">
        <f>C28*D28</f>
        <v>0</v>
      </c>
      <c r="F28" s="23">
        <f>E28*10%</f>
        <v>0</v>
      </c>
      <c r="G28" s="23">
        <f>SUM(E28:F28)</f>
        <v>0</v>
      </c>
    </row>
    <row r="29" spans="1:9" s="2" customFormat="1" ht="15" customHeight="1" x14ac:dyDescent="0.15">
      <c r="A29" s="32"/>
      <c r="B29" s="30"/>
      <c r="C29" s="20"/>
      <c r="D29" s="27"/>
      <c r="E29" s="22">
        <f t="shared" ref="E29:E39" si="3">C29*D29</f>
        <v>0</v>
      </c>
      <c r="F29" s="23">
        <f t="shared" ref="F29:F39" si="4">E29*10%</f>
        <v>0</v>
      </c>
      <c r="G29" s="23">
        <f t="shared" ref="G29:G39" si="5">SUM(E29:F29)</f>
        <v>0</v>
      </c>
    </row>
    <row r="30" spans="1:9" s="2" customFormat="1" ht="15" customHeight="1" x14ac:dyDescent="0.15">
      <c r="A30" s="32"/>
      <c r="B30" s="32"/>
      <c r="C30" s="20"/>
      <c r="D30" s="27"/>
      <c r="E30" s="22">
        <f t="shared" si="3"/>
        <v>0</v>
      </c>
      <c r="F30" s="23">
        <f t="shared" si="4"/>
        <v>0</v>
      </c>
      <c r="G30" s="23">
        <f t="shared" si="5"/>
        <v>0</v>
      </c>
    </row>
    <row r="31" spans="1:9" s="2" customFormat="1" ht="15" customHeight="1" x14ac:dyDescent="0.15">
      <c r="A31" s="32"/>
      <c r="B31" s="32"/>
      <c r="C31" s="20"/>
      <c r="D31" s="27"/>
      <c r="E31" s="22">
        <f t="shared" si="3"/>
        <v>0</v>
      </c>
      <c r="F31" s="23">
        <f t="shared" si="4"/>
        <v>0</v>
      </c>
      <c r="G31" s="23">
        <f t="shared" si="5"/>
        <v>0</v>
      </c>
    </row>
    <row r="32" spans="1:9" s="2" customFormat="1" ht="15" customHeight="1" x14ac:dyDescent="0.15">
      <c r="A32" s="32"/>
      <c r="B32" s="32"/>
      <c r="C32" s="20"/>
      <c r="D32" s="27"/>
      <c r="E32" s="22">
        <f t="shared" si="3"/>
        <v>0</v>
      </c>
      <c r="F32" s="23">
        <f t="shared" si="4"/>
        <v>0</v>
      </c>
      <c r="G32" s="23">
        <f t="shared" si="5"/>
        <v>0</v>
      </c>
    </row>
    <row r="33" spans="1:7" s="2" customFormat="1" ht="15" customHeight="1" x14ac:dyDescent="0.15">
      <c r="A33" s="32"/>
      <c r="B33" s="32"/>
      <c r="C33" s="20"/>
      <c r="D33" s="27"/>
      <c r="E33" s="22">
        <f t="shared" si="3"/>
        <v>0</v>
      </c>
      <c r="F33" s="23">
        <f t="shared" si="4"/>
        <v>0</v>
      </c>
      <c r="G33" s="23">
        <f t="shared" si="5"/>
        <v>0</v>
      </c>
    </row>
    <row r="34" spans="1:7" s="2" customFormat="1" ht="15" customHeight="1" x14ac:dyDescent="0.15">
      <c r="A34" s="32"/>
      <c r="B34" s="32"/>
      <c r="C34" s="20"/>
      <c r="D34" s="27"/>
      <c r="E34" s="22">
        <f t="shared" si="3"/>
        <v>0</v>
      </c>
      <c r="F34" s="23">
        <f t="shared" si="4"/>
        <v>0</v>
      </c>
      <c r="G34" s="23">
        <f t="shared" si="5"/>
        <v>0</v>
      </c>
    </row>
    <row r="35" spans="1:7" s="2" customFormat="1" ht="15" customHeight="1" x14ac:dyDescent="0.15">
      <c r="A35" s="32"/>
      <c r="B35" s="32"/>
      <c r="C35" s="20"/>
      <c r="D35" s="27"/>
      <c r="E35" s="22">
        <f t="shared" si="3"/>
        <v>0</v>
      </c>
      <c r="F35" s="23">
        <f t="shared" si="4"/>
        <v>0</v>
      </c>
      <c r="G35" s="23">
        <f t="shared" si="5"/>
        <v>0</v>
      </c>
    </row>
    <row r="36" spans="1:7" s="2" customFormat="1" ht="15" customHeight="1" x14ac:dyDescent="0.15">
      <c r="A36" s="32"/>
      <c r="B36" s="32"/>
      <c r="C36" s="20"/>
      <c r="D36" s="27"/>
      <c r="E36" s="22">
        <f t="shared" si="3"/>
        <v>0</v>
      </c>
      <c r="F36" s="23">
        <f t="shared" si="4"/>
        <v>0</v>
      </c>
      <c r="G36" s="23">
        <f t="shared" si="5"/>
        <v>0</v>
      </c>
    </row>
    <row r="37" spans="1:7" s="2" customFormat="1" ht="15" customHeight="1" x14ac:dyDescent="0.15">
      <c r="A37" s="32"/>
      <c r="B37" s="32"/>
      <c r="C37" s="20"/>
      <c r="D37" s="27"/>
      <c r="E37" s="22">
        <f t="shared" si="3"/>
        <v>0</v>
      </c>
      <c r="F37" s="23">
        <f t="shared" si="4"/>
        <v>0</v>
      </c>
      <c r="G37" s="23">
        <f t="shared" si="5"/>
        <v>0</v>
      </c>
    </row>
    <row r="38" spans="1:7" s="2" customFormat="1" ht="15" customHeight="1" x14ac:dyDescent="0.15">
      <c r="A38" s="32"/>
      <c r="B38" s="32"/>
      <c r="C38" s="20"/>
      <c r="D38" s="27"/>
      <c r="E38" s="22">
        <f t="shared" si="3"/>
        <v>0</v>
      </c>
      <c r="F38" s="23">
        <f t="shared" si="4"/>
        <v>0</v>
      </c>
      <c r="G38" s="23">
        <f t="shared" si="5"/>
        <v>0</v>
      </c>
    </row>
    <row r="39" spans="1:7" s="2" customFormat="1" ht="15" customHeight="1" x14ac:dyDescent="0.15">
      <c r="A39" s="32"/>
      <c r="B39" s="32"/>
      <c r="C39" s="20"/>
      <c r="D39" s="27"/>
      <c r="E39" s="22">
        <f t="shared" si="3"/>
        <v>0</v>
      </c>
      <c r="F39" s="23">
        <f t="shared" si="4"/>
        <v>0</v>
      </c>
      <c r="G39" s="23">
        <f t="shared" si="5"/>
        <v>0</v>
      </c>
    </row>
    <row r="40" spans="1:7" s="2" customFormat="1" ht="15" customHeight="1" x14ac:dyDescent="0.15">
      <c r="A40" s="32"/>
      <c r="B40" s="32"/>
      <c r="C40" s="20"/>
      <c r="D40" s="27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32"/>
      <c r="B41" s="32"/>
      <c r="C41" s="20"/>
      <c r="D41" s="27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35"/>
      <c r="B42" s="35"/>
      <c r="C42" s="34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8"/>
      <c r="B43" s="38"/>
      <c r="C43" s="39"/>
      <c r="D43" s="40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41" t="s">
        <v>44</v>
      </c>
      <c r="B44" s="9"/>
      <c r="C44" s="6"/>
      <c r="D44" s="42" t="s">
        <v>45</v>
      </c>
      <c r="E44" s="43">
        <f>SUM(E16:E43)</f>
        <v>90000</v>
      </c>
      <c r="F44" s="44">
        <f>SUM(F16:F43)</f>
        <v>9000</v>
      </c>
      <c r="G44" s="44">
        <f>SUM(G16:G43)</f>
        <v>99000</v>
      </c>
    </row>
    <row r="45" spans="1:7" s="2" customFormat="1" ht="15" customHeight="1" thickBot="1" x14ac:dyDescent="0.2">
      <c r="A45" s="45" t="s">
        <v>46</v>
      </c>
      <c r="B45" s="46" t="s">
        <v>47</v>
      </c>
      <c r="C45" s="47"/>
      <c r="D45" s="48"/>
      <c r="E45" s="49"/>
      <c r="F45" s="48"/>
      <c r="G45" s="48"/>
    </row>
    <row r="46" spans="1:7" s="2" customFormat="1" ht="15" customHeight="1" x14ac:dyDescent="0.15">
      <c r="A46" s="2" t="s">
        <v>48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9"/>
      <c r="B49" s="9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B29" sqref="B2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6" t="s">
        <v>31</v>
      </c>
      <c r="B1" s="56"/>
      <c r="C1" s="56"/>
      <c r="D1" s="56"/>
      <c r="E1" s="56"/>
      <c r="F1" s="56"/>
      <c r="G1" s="5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7" t="s">
        <v>61</v>
      </c>
      <c r="B4" s="57"/>
      <c r="C4" s="7" t="s">
        <v>32</v>
      </c>
      <c r="D4" s="4"/>
      <c r="E4" s="4"/>
    </row>
    <row r="5" spans="1:7" ht="15" customHeight="1" x14ac:dyDescent="0.15">
      <c r="A5" s="50" t="s">
        <v>33</v>
      </c>
      <c r="B5" s="51"/>
      <c r="C5" s="10"/>
      <c r="D5" s="4"/>
      <c r="E5" s="4"/>
    </row>
    <row r="6" spans="1:7" ht="15" customHeight="1" x14ac:dyDescent="0.15">
      <c r="A6" s="50" t="s">
        <v>34</v>
      </c>
      <c r="B6" s="2"/>
      <c r="C6" s="4"/>
      <c r="D6" s="4"/>
      <c r="E6" s="4"/>
    </row>
    <row r="7" spans="1:7" ht="15" customHeight="1" x14ac:dyDescent="0.15">
      <c r="A7" s="50" t="s">
        <v>35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36</v>
      </c>
      <c r="B11" s="12">
        <f>G44</f>
        <v>88000</v>
      </c>
      <c r="C11" s="4"/>
      <c r="D11" s="4"/>
      <c r="E11" s="4"/>
    </row>
    <row r="12" spans="1:7" ht="15" customHeight="1" x14ac:dyDescent="0.15">
      <c r="A12" s="2" t="s">
        <v>37</v>
      </c>
      <c r="B12" s="52">
        <f ca="1">NOW()</f>
        <v>42788.658694328704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>SUM(E16:F16)</f>
        <v>0</v>
      </c>
    </row>
    <row r="17" spans="1:9" s="2" customFormat="1" ht="15" customHeight="1" x14ac:dyDescent="0.15">
      <c r="A17" s="32" t="s">
        <v>49</v>
      </c>
      <c r="B17" s="32" t="s">
        <v>38</v>
      </c>
      <c r="C17" s="20">
        <v>1</v>
      </c>
      <c r="D17" s="27">
        <v>60000</v>
      </c>
      <c r="E17" s="22">
        <f>C17*D17</f>
        <v>60000</v>
      </c>
      <c r="F17" s="23">
        <f>E17*10%</f>
        <v>6000</v>
      </c>
      <c r="G17" s="23">
        <f>SUM(E17:F17)</f>
        <v>66000</v>
      </c>
      <c r="I17" s="53"/>
    </row>
    <row r="18" spans="1:9" s="2" customFormat="1" ht="15" customHeight="1" x14ac:dyDescent="0.15">
      <c r="A18" s="32"/>
      <c r="B18" s="54"/>
      <c r="C18" s="20"/>
      <c r="D18" s="27"/>
      <c r="E18" s="22">
        <f>C18*D18</f>
        <v>0</v>
      </c>
      <c r="F18" s="23">
        <f>E18*10%</f>
        <v>0</v>
      </c>
      <c r="G18" s="23">
        <f>SUM(E18:F18)</f>
        <v>0</v>
      </c>
    </row>
    <row r="19" spans="1:9" s="2" customFormat="1" ht="15" customHeight="1" x14ac:dyDescent="0.15">
      <c r="A19" s="32"/>
      <c r="B19" s="26" t="s">
        <v>39</v>
      </c>
      <c r="C19" s="20"/>
      <c r="D19" s="27"/>
      <c r="E19" s="22"/>
      <c r="F19" s="23"/>
      <c r="G19" s="23"/>
    </row>
    <row r="20" spans="1:9" s="2" customFormat="1" ht="15" customHeight="1" x14ac:dyDescent="0.15">
      <c r="A20" s="32"/>
      <c r="B20" s="26" t="s">
        <v>40</v>
      </c>
      <c r="C20" s="20"/>
      <c r="D20" s="27"/>
      <c r="E20" s="22"/>
      <c r="F20" s="23"/>
      <c r="G20" s="23"/>
      <c r="I20" s="53"/>
    </row>
    <row r="21" spans="1:9" s="2" customFormat="1" ht="15" customHeight="1" x14ac:dyDescent="0.15">
      <c r="A21" s="32"/>
      <c r="B21" s="26" t="s">
        <v>41</v>
      </c>
      <c r="C21" s="20"/>
      <c r="D21" s="27"/>
      <c r="E21" s="22"/>
      <c r="F21" s="23"/>
      <c r="G21" s="23"/>
    </row>
    <row r="22" spans="1:9" s="2" customFormat="1" ht="15" customHeight="1" x14ac:dyDescent="0.15">
      <c r="A22" s="32"/>
      <c r="B22" s="26" t="s">
        <v>42</v>
      </c>
      <c r="C22" s="20"/>
      <c r="D22" s="27"/>
      <c r="E22" s="22"/>
      <c r="F22" s="23"/>
      <c r="G22" s="23"/>
    </row>
    <row r="23" spans="1:9" s="2" customFormat="1" ht="15" customHeight="1" x14ac:dyDescent="0.15">
      <c r="A23" s="32"/>
      <c r="B23" s="26" t="s">
        <v>43</v>
      </c>
      <c r="C23" s="20"/>
      <c r="D23" s="27"/>
      <c r="E23" s="22"/>
      <c r="F23" s="23"/>
      <c r="G23" s="23"/>
    </row>
    <row r="24" spans="1:9" s="2" customFormat="1" ht="15" customHeight="1" x14ac:dyDescent="0.15">
      <c r="A24" s="32"/>
      <c r="B24" s="26"/>
      <c r="C24" s="20"/>
      <c r="D24" s="27"/>
      <c r="E24" s="22"/>
      <c r="F24" s="23"/>
      <c r="G24" s="23"/>
    </row>
    <row r="25" spans="1:9" s="2" customFormat="1" ht="15" customHeight="1" x14ac:dyDescent="0.15">
      <c r="A25" s="32" t="s">
        <v>50</v>
      </c>
      <c r="B25" s="55" t="s">
        <v>51</v>
      </c>
      <c r="C25" s="20"/>
      <c r="D25" s="27"/>
      <c r="E25" s="22"/>
      <c r="F25" s="23"/>
      <c r="G25" s="23"/>
    </row>
    <row r="26" spans="1:9" s="2" customFormat="1" ht="15" customHeight="1" x14ac:dyDescent="0.15">
      <c r="A26" s="32"/>
      <c r="B26" s="30" t="s">
        <v>52</v>
      </c>
      <c r="C26" s="20"/>
      <c r="D26" s="27"/>
      <c r="E26" s="22">
        <f t="shared" ref="E26:E27" si="0">C26*D26</f>
        <v>0</v>
      </c>
      <c r="F26" s="23">
        <f t="shared" ref="F26:F27" si="1">E26*10%</f>
        <v>0</v>
      </c>
      <c r="G26" s="23">
        <f t="shared" ref="G26:G27" si="2">SUM(E26:F26)</f>
        <v>0</v>
      </c>
    </row>
    <row r="27" spans="1:9" s="2" customFormat="1" ht="15" customHeight="1" x14ac:dyDescent="0.15">
      <c r="A27" s="32"/>
      <c r="B27" s="30"/>
      <c r="C27" s="20"/>
      <c r="D27" s="27"/>
      <c r="E27" s="22">
        <f t="shared" si="0"/>
        <v>0</v>
      </c>
      <c r="F27" s="23">
        <f t="shared" si="1"/>
        <v>0</v>
      </c>
      <c r="G27" s="23">
        <f t="shared" si="2"/>
        <v>0</v>
      </c>
    </row>
    <row r="28" spans="1:9" s="2" customFormat="1" ht="15" customHeight="1" x14ac:dyDescent="0.15">
      <c r="A28" s="32" t="s">
        <v>63</v>
      </c>
      <c r="B28" s="30" t="s">
        <v>64</v>
      </c>
      <c r="C28" s="20">
        <v>1</v>
      </c>
      <c r="D28" s="27">
        <v>20000</v>
      </c>
      <c r="E28" s="22">
        <f>C28*D28</f>
        <v>20000</v>
      </c>
      <c r="F28" s="23">
        <f>E28*10%</f>
        <v>2000</v>
      </c>
      <c r="G28" s="23">
        <f>SUM(E28:F28)</f>
        <v>22000</v>
      </c>
    </row>
    <row r="29" spans="1:9" s="2" customFormat="1" ht="15" customHeight="1" x14ac:dyDescent="0.15">
      <c r="A29" s="32"/>
      <c r="B29" s="30"/>
      <c r="C29" s="20"/>
      <c r="D29" s="27"/>
      <c r="E29" s="22">
        <f t="shared" ref="E29:E39" si="3">C29*D29</f>
        <v>0</v>
      </c>
      <c r="F29" s="23">
        <f t="shared" ref="F29:F39" si="4">E29*10%</f>
        <v>0</v>
      </c>
      <c r="G29" s="23">
        <f t="shared" ref="G29:G39" si="5">SUM(E29:F29)</f>
        <v>0</v>
      </c>
    </row>
    <row r="30" spans="1:9" s="2" customFormat="1" ht="15" customHeight="1" x14ac:dyDescent="0.15">
      <c r="A30" s="32"/>
      <c r="B30" s="32"/>
      <c r="C30" s="20"/>
      <c r="D30" s="27"/>
      <c r="E30" s="22">
        <f t="shared" si="3"/>
        <v>0</v>
      </c>
      <c r="F30" s="23">
        <f t="shared" si="4"/>
        <v>0</v>
      </c>
      <c r="G30" s="23">
        <f t="shared" si="5"/>
        <v>0</v>
      </c>
    </row>
    <row r="31" spans="1:9" s="2" customFormat="1" ht="15" customHeight="1" x14ac:dyDescent="0.15">
      <c r="A31" s="32"/>
      <c r="B31" s="32"/>
      <c r="C31" s="20"/>
      <c r="D31" s="27"/>
      <c r="E31" s="22">
        <f t="shared" si="3"/>
        <v>0</v>
      </c>
      <c r="F31" s="23">
        <f t="shared" si="4"/>
        <v>0</v>
      </c>
      <c r="G31" s="23">
        <f t="shared" si="5"/>
        <v>0</v>
      </c>
    </row>
    <row r="32" spans="1:9" s="2" customFormat="1" ht="15" customHeight="1" x14ac:dyDescent="0.15">
      <c r="A32" s="32"/>
      <c r="B32" s="32"/>
      <c r="C32" s="20"/>
      <c r="D32" s="27"/>
      <c r="E32" s="22">
        <f t="shared" si="3"/>
        <v>0</v>
      </c>
      <c r="F32" s="23">
        <f t="shared" si="4"/>
        <v>0</v>
      </c>
      <c r="G32" s="23">
        <f t="shared" si="5"/>
        <v>0</v>
      </c>
    </row>
    <row r="33" spans="1:7" s="2" customFormat="1" ht="15" customHeight="1" x14ac:dyDescent="0.15">
      <c r="A33" s="32"/>
      <c r="B33" s="32"/>
      <c r="C33" s="20"/>
      <c r="D33" s="27"/>
      <c r="E33" s="22">
        <f t="shared" si="3"/>
        <v>0</v>
      </c>
      <c r="F33" s="23">
        <f t="shared" si="4"/>
        <v>0</v>
      </c>
      <c r="G33" s="23">
        <f t="shared" si="5"/>
        <v>0</v>
      </c>
    </row>
    <row r="34" spans="1:7" s="2" customFormat="1" ht="15" customHeight="1" x14ac:dyDescent="0.15">
      <c r="A34" s="32"/>
      <c r="B34" s="32"/>
      <c r="C34" s="20"/>
      <c r="D34" s="27"/>
      <c r="E34" s="22">
        <f t="shared" si="3"/>
        <v>0</v>
      </c>
      <c r="F34" s="23">
        <f t="shared" si="4"/>
        <v>0</v>
      </c>
      <c r="G34" s="23">
        <f t="shared" si="5"/>
        <v>0</v>
      </c>
    </row>
    <row r="35" spans="1:7" s="2" customFormat="1" ht="15" customHeight="1" x14ac:dyDescent="0.15">
      <c r="A35" s="32"/>
      <c r="B35" s="32"/>
      <c r="C35" s="20"/>
      <c r="D35" s="27"/>
      <c r="E35" s="22">
        <f t="shared" si="3"/>
        <v>0</v>
      </c>
      <c r="F35" s="23">
        <f t="shared" si="4"/>
        <v>0</v>
      </c>
      <c r="G35" s="23">
        <f t="shared" si="5"/>
        <v>0</v>
      </c>
    </row>
    <row r="36" spans="1:7" s="2" customFormat="1" ht="15" customHeight="1" x14ac:dyDescent="0.15">
      <c r="A36" s="32"/>
      <c r="B36" s="32"/>
      <c r="C36" s="20"/>
      <c r="D36" s="27"/>
      <c r="E36" s="22">
        <f t="shared" si="3"/>
        <v>0</v>
      </c>
      <c r="F36" s="23">
        <f t="shared" si="4"/>
        <v>0</v>
      </c>
      <c r="G36" s="23">
        <f t="shared" si="5"/>
        <v>0</v>
      </c>
    </row>
    <row r="37" spans="1:7" s="2" customFormat="1" ht="15" customHeight="1" x14ac:dyDescent="0.15">
      <c r="A37" s="32"/>
      <c r="B37" s="32"/>
      <c r="C37" s="20"/>
      <c r="D37" s="27"/>
      <c r="E37" s="22">
        <f t="shared" si="3"/>
        <v>0</v>
      </c>
      <c r="F37" s="23">
        <f t="shared" si="4"/>
        <v>0</v>
      </c>
      <c r="G37" s="23">
        <f t="shared" si="5"/>
        <v>0</v>
      </c>
    </row>
    <row r="38" spans="1:7" s="2" customFormat="1" ht="15" customHeight="1" x14ac:dyDescent="0.15">
      <c r="A38" s="32"/>
      <c r="B38" s="32"/>
      <c r="C38" s="20"/>
      <c r="D38" s="27"/>
      <c r="E38" s="22">
        <f t="shared" si="3"/>
        <v>0</v>
      </c>
      <c r="F38" s="23">
        <f t="shared" si="4"/>
        <v>0</v>
      </c>
      <c r="G38" s="23">
        <f t="shared" si="5"/>
        <v>0</v>
      </c>
    </row>
    <row r="39" spans="1:7" s="2" customFormat="1" ht="15" customHeight="1" x14ac:dyDescent="0.15">
      <c r="A39" s="32"/>
      <c r="B39" s="32"/>
      <c r="C39" s="20"/>
      <c r="D39" s="27"/>
      <c r="E39" s="22">
        <f t="shared" si="3"/>
        <v>0</v>
      </c>
      <c r="F39" s="23">
        <f t="shared" si="4"/>
        <v>0</v>
      </c>
      <c r="G39" s="23">
        <f t="shared" si="5"/>
        <v>0</v>
      </c>
    </row>
    <row r="40" spans="1:7" s="2" customFormat="1" ht="15" customHeight="1" x14ac:dyDescent="0.15">
      <c r="A40" s="32"/>
      <c r="B40" s="32"/>
      <c r="C40" s="20"/>
      <c r="D40" s="27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32"/>
      <c r="B41" s="32"/>
      <c r="C41" s="20"/>
      <c r="D41" s="27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35"/>
      <c r="B42" s="35"/>
      <c r="C42" s="34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8"/>
      <c r="B43" s="38"/>
      <c r="C43" s="39"/>
      <c r="D43" s="40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41" t="s">
        <v>44</v>
      </c>
      <c r="B44" s="9"/>
      <c r="C44" s="6"/>
      <c r="D44" s="42" t="s">
        <v>45</v>
      </c>
      <c r="E44" s="43">
        <f>SUM(E16:E43)</f>
        <v>80000</v>
      </c>
      <c r="F44" s="44">
        <f>SUM(F16:F43)</f>
        <v>8000</v>
      </c>
      <c r="G44" s="44">
        <f>SUM(G16:G43)</f>
        <v>88000</v>
      </c>
    </row>
    <row r="45" spans="1:7" s="2" customFormat="1" ht="15" customHeight="1" thickBot="1" x14ac:dyDescent="0.2">
      <c r="A45" s="45" t="s">
        <v>46</v>
      </c>
      <c r="B45" s="46" t="s">
        <v>47</v>
      </c>
      <c r="C45" s="47"/>
      <c r="D45" s="48"/>
      <c r="E45" s="49"/>
      <c r="F45" s="48"/>
      <c r="G45" s="48"/>
    </row>
    <row r="46" spans="1:7" s="2" customFormat="1" ht="15" customHeight="1" x14ac:dyDescent="0.15">
      <c r="A46" s="2" t="s">
        <v>48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9"/>
      <c r="B49" s="9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Normal="100" workbookViewId="0">
      <selection activeCell="A5" sqref="A5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6" t="s">
        <v>0</v>
      </c>
      <c r="B1" s="56"/>
      <c r="C1" s="56"/>
      <c r="D1" s="56"/>
      <c r="E1" s="56"/>
      <c r="F1" s="56"/>
      <c r="G1" s="5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8" t="s">
        <v>62</v>
      </c>
      <c r="B4" s="58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28</v>
      </c>
      <c r="B6" s="9"/>
      <c r="C6" s="4"/>
      <c r="D6" s="4"/>
      <c r="E6" s="4"/>
    </row>
    <row r="7" spans="1:7" ht="15" customHeight="1" x14ac:dyDescent="0.15">
      <c r="A7" s="8" t="s">
        <v>3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G43</f>
        <v>110000</v>
      </c>
      <c r="C11" s="4"/>
      <c r="D11" s="4"/>
      <c r="E11" s="4"/>
    </row>
    <row r="12" spans="1:7" ht="15" customHeight="1" x14ac:dyDescent="0.15">
      <c r="A12" s="2" t="s">
        <v>6</v>
      </c>
      <c r="B12" s="13">
        <v>42788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25" t="s">
        <v>30</v>
      </c>
      <c r="B17" s="26" t="s">
        <v>15</v>
      </c>
      <c r="C17" s="20">
        <v>1</v>
      </c>
      <c r="D17" s="27">
        <v>100000</v>
      </c>
      <c r="E17" s="22">
        <f>C17*D17</f>
        <v>100000</v>
      </c>
      <c r="F17" s="23">
        <f>E17*10%</f>
        <v>10000</v>
      </c>
      <c r="G17" s="23">
        <f t="shared" si="0"/>
        <v>110000</v>
      </c>
    </row>
    <row r="18" spans="1:7" s="2" customFormat="1" ht="15" customHeight="1" x14ac:dyDescent="0.15">
      <c r="A18" s="28"/>
      <c r="B18" s="29" t="s">
        <v>16</v>
      </c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8"/>
      <c r="B19" s="26"/>
      <c r="C19" s="20"/>
      <c r="D19" s="27"/>
      <c r="E19" s="22"/>
      <c r="F19" s="23"/>
      <c r="G19" s="23">
        <f t="shared" si="0"/>
        <v>0</v>
      </c>
    </row>
    <row r="20" spans="1:7" s="2" customFormat="1" ht="15" customHeight="1" x14ac:dyDescent="0.15">
      <c r="A20" s="28"/>
      <c r="B20" s="30" t="s">
        <v>17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 x14ac:dyDescent="0.15">
      <c r="A21" s="28"/>
      <c r="B21" s="31" t="s">
        <v>18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 x14ac:dyDescent="0.15">
      <c r="A22" s="32"/>
      <c r="B22" s="30" t="s">
        <v>19</v>
      </c>
      <c r="C22" s="33"/>
      <c r="D22" s="27"/>
      <c r="E22" s="22"/>
      <c r="F22" s="23"/>
      <c r="G22" s="23">
        <f t="shared" si="0"/>
        <v>0</v>
      </c>
    </row>
    <row r="23" spans="1:7" s="2" customFormat="1" ht="15" customHeight="1" x14ac:dyDescent="0.15">
      <c r="A23" s="32"/>
      <c r="B23" s="30" t="s">
        <v>20</v>
      </c>
      <c r="C23" s="34"/>
      <c r="D23" s="27"/>
      <c r="E23" s="22"/>
      <c r="F23" s="23"/>
      <c r="G23" s="23">
        <f t="shared" si="0"/>
        <v>0</v>
      </c>
    </row>
    <row r="24" spans="1:7" s="2" customFormat="1" ht="15" customHeight="1" x14ac:dyDescent="0.15">
      <c r="A24" s="32"/>
      <c r="B24" s="30" t="s">
        <v>21</v>
      </c>
      <c r="C24" s="34"/>
      <c r="D24" s="27"/>
      <c r="E24" s="22"/>
      <c r="F24" s="23"/>
      <c r="G24" s="23">
        <f t="shared" si="0"/>
        <v>0</v>
      </c>
    </row>
    <row r="25" spans="1:7" s="2" customFormat="1" ht="15" customHeight="1" x14ac:dyDescent="0.15">
      <c r="A25" s="35"/>
      <c r="B25" s="30" t="s">
        <v>22</v>
      </c>
      <c r="C25" s="34"/>
      <c r="D25" s="27"/>
      <c r="E25" s="22"/>
      <c r="F25" s="23"/>
      <c r="G25" s="23">
        <f t="shared" si="0"/>
        <v>0</v>
      </c>
    </row>
    <row r="26" spans="1:7" s="2" customFormat="1" ht="15" customHeight="1" x14ac:dyDescent="0.15">
      <c r="A26" s="35"/>
      <c r="B26" s="36" t="s">
        <v>23</v>
      </c>
      <c r="C26" s="34"/>
      <c r="D26" s="27"/>
      <c r="E26" s="22"/>
      <c r="F26" s="23"/>
      <c r="G26" s="23">
        <f t="shared" si="0"/>
        <v>0</v>
      </c>
    </row>
    <row r="27" spans="1:7" s="2" customFormat="1" ht="15" customHeight="1" x14ac:dyDescent="0.15">
      <c r="A27" s="35"/>
      <c r="B27" s="23" t="s">
        <v>24</v>
      </c>
      <c r="C27" s="34"/>
      <c r="D27" s="27"/>
      <c r="E27" s="27"/>
      <c r="F27" s="23"/>
      <c r="G27" s="23">
        <f t="shared" si="0"/>
        <v>0</v>
      </c>
    </row>
    <row r="28" spans="1:7" s="2" customFormat="1" ht="15" customHeight="1" x14ac:dyDescent="0.15">
      <c r="A28" s="35"/>
      <c r="B28" s="37"/>
      <c r="C28" s="34"/>
      <c r="D28" s="27"/>
      <c r="E28" s="27"/>
      <c r="F28" s="23"/>
      <c r="G28" s="23">
        <f t="shared" si="0"/>
        <v>0</v>
      </c>
    </row>
    <row r="29" spans="1:7" s="2" customFormat="1" ht="15" customHeight="1" x14ac:dyDescent="0.15">
      <c r="A29" s="35"/>
      <c r="B29" s="37" t="s">
        <v>53</v>
      </c>
      <c r="C29" s="34"/>
      <c r="D29" s="27"/>
      <c r="E29" s="27"/>
      <c r="F29" s="23"/>
      <c r="G29" s="23"/>
    </row>
    <row r="30" spans="1:7" s="2" customFormat="1" ht="15" customHeight="1" x14ac:dyDescent="0.15">
      <c r="A30" s="35"/>
      <c r="B30" s="37" t="s">
        <v>54</v>
      </c>
      <c r="C30" s="34"/>
      <c r="D30" s="27"/>
      <c r="E30" s="27"/>
      <c r="F30" s="23"/>
      <c r="G30" s="23"/>
    </row>
    <row r="31" spans="1:7" s="2" customFormat="1" ht="15" customHeight="1" x14ac:dyDescent="0.15">
      <c r="A31" s="35"/>
      <c r="B31" s="37"/>
      <c r="C31" s="34"/>
      <c r="D31" s="27"/>
      <c r="E31" s="27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5"/>
      <c r="B32" s="37"/>
      <c r="C32" s="34"/>
      <c r="D32" s="27"/>
      <c r="E32" s="27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5"/>
      <c r="B33" s="37"/>
      <c r="C33" s="34"/>
      <c r="D33" s="27"/>
      <c r="E33" s="27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5"/>
      <c r="B34" s="37"/>
      <c r="C34" s="34"/>
      <c r="D34" s="27"/>
      <c r="E34" s="27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5"/>
      <c r="B35" s="37"/>
      <c r="C35" s="34"/>
      <c r="D35" s="27"/>
      <c r="E35" s="27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5"/>
      <c r="B36" s="37"/>
      <c r="C36" s="34"/>
      <c r="D36" s="27"/>
      <c r="E36" s="27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5"/>
      <c r="B37" s="37"/>
      <c r="C37" s="34"/>
      <c r="D37" s="27"/>
      <c r="E37" s="27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5"/>
      <c r="B38" s="37"/>
      <c r="C38" s="34"/>
      <c r="D38" s="27"/>
      <c r="E38" s="27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5"/>
      <c r="B39" s="37"/>
      <c r="C39" s="34"/>
      <c r="D39" s="27"/>
      <c r="E39" s="27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5"/>
      <c r="B40" s="37"/>
      <c r="C40" s="34"/>
      <c r="D40" s="23"/>
      <c r="E40" s="34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5"/>
      <c r="B41" s="37"/>
      <c r="C41" s="34"/>
      <c r="D41" s="23"/>
      <c r="E41" s="34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8"/>
      <c r="B42" s="38"/>
      <c r="C42" s="39"/>
      <c r="D42" s="40"/>
      <c r="E42" s="39">
        <f t="shared" si="4"/>
        <v>0</v>
      </c>
      <c r="F42" s="40">
        <f t="shared" si="2"/>
        <v>0</v>
      </c>
      <c r="G42" s="23">
        <f t="shared" si="3"/>
        <v>0</v>
      </c>
    </row>
    <row r="43" spans="1:7" s="2" customFormat="1" ht="15" customHeight="1" x14ac:dyDescent="0.15">
      <c r="A43" s="41" t="s">
        <v>25</v>
      </c>
      <c r="B43" s="9"/>
      <c r="C43" s="6"/>
      <c r="D43" s="42" t="s">
        <v>26</v>
      </c>
      <c r="E43" s="43">
        <f>SUM(E16:E42)</f>
        <v>100000</v>
      </c>
      <c r="F43" s="44">
        <f>SUM(F16:F42)</f>
        <v>10000</v>
      </c>
      <c r="G43" s="44">
        <f>SUM(G16:G42)</f>
        <v>110000</v>
      </c>
    </row>
    <row r="44" spans="1:7" s="2" customFormat="1" ht="15" customHeight="1" thickBot="1" x14ac:dyDescent="0.2">
      <c r="A44" s="45" t="s">
        <v>29</v>
      </c>
      <c r="B44" s="46"/>
      <c r="C44" s="47"/>
      <c r="D44" s="48"/>
      <c r="E44" s="49"/>
      <c r="F44" s="48"/>
      <c r="G44" s="48"/>
    </row>
    <row r="45" spans="1:7" s="2" customFormat="1" ht="15" customHeight="1" x14ac:dyDescent="0.15">
      <c r="A45" s="2" t="s">
        <v>27</v>
      </c>
      <c r="C45" s="4"/>
      <c r="D45" s="4"/>
      <c r="E45" s="4"/>
      <c r="F45" s="4"/>
      <c r="G45" s="4"/>
    </row>
    <row r="46" spans="1:7" s="2" customFormat="1" ht="15" customHeight="1" x14ac:dyDescent="0.15">
      <c r="C46" s="4"/>
      <c r="D46" s="4"/>
      <c r="E46" s="4"/>
      <c r="F46" s="4"/>
      <c r="G4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견적서 (2)</vt:lpstr>
      <vt:lpstr>견적서</vt:lpstr>
      <vt:lpstr>x585z 잉크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2015-09-14T04:24:07Z</cp:lastPrinted>
  <dcterms:created xsi:type="dcterms:W3CDTF">2015-09-14T04:21:30Z</dcterms:created>
  <dcterms:modified xsi:type="dcterms:W3CDTF">2017-02-22T06:49:34Z</dcterms:modified>
</cp:coreProperties>
</file>