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716" yWindow="-312" windowWidth="15072" windowHeight="11232"/>
  </bookViews>
  <sheets>
    <sheet name="SFF (5)" sheetId="9" r:id="rId1"/>
    <sheet name="2690" sheetId="8" r:id="rId2"/>
    <sheet name="2630" sheetId="7" r:id="rId3"/>
  </sheets>
  <calcPr calcId="152511"/>
</workbook>
</file>

<file path=xl/calcChain.xml><?xml version="1.0" encoding="utf-8"?>
<calcChain xmlns="http://schemas.openxmlformats.org/spreadsheetml/2006/main">
  <c r="E27" i="9" l="1"/>
  <c r="E25" i="9"/>
  <c r="E23" i="9"/>
  <c r="E20" i="9"/>
  <c r="E18" i="9"/>
  <c r="F18" i="9" s="1"/>
  <c r="G18" i="9" s="1"/>
  <c r="G43" i="9"/>
  <c r="F43" i="9"/>
  <c r="F42" i="9"/>
  <c r="G42" i="9" s="1"/>
  <c r="G41" i="9"/>
  <c r="F41" i="9"/>
  <c r="F40" i="9"/>
  <c r="G40" i="9" s="1"/>
  <c r="G39" i="9"/>
  <c r="F39" i="9"/>
  <c r="F38" i="9"/>
  <c r="G38" i="9" s="1"/>
  <c r="G37" i="9"/>
  <c r="F37" i="9"/>
  <c r="F36" i="9"/>
  <c r="G36" i="9" s="1"/>
  <c r="G35" i="9"/>
  <c r="F35" i="9"/>
  <c r="F34" i="9"/>
  <c r="G34" i="9" s="1"/>
  <c r="G33" i="9"/>
  <c r="F33" i="9"/>
  <c r="F32" i="9"/>
  <c r="G32" i="9" s="1"/>
  <c r="G31" i="9"/>
  <c r="F31" i="9"/>
  <c r="F30" i="9"/>
  <c r="G30" i="9" s="1"/>
  <c r="G29" i="9"/>
  <c r="F29" i="9"/>
  <c r="F28" i="9"/>
  <c r="G28" i="9" s="1"/>
  <c r="F26" i="9"/>
  <c r="G26" i="9" s="1"/>
  <c r="E24" i="9"/>
  <c r="F24" i="9" s="1"/>
  <c r="F22" i="9"/>
  <c r="G22" i="9" s="1"/>
  <c r="E16" i="9"/>
  <c r="F16" i="9" s="1"/>
  <c r="G16" i="9" s="1"/>
  <c r="E15" i="9"/>
  <c r="F27" i="9" l="1"/>
  <c r="G27" i="9" s="1"/>
  <c r="F25" i="9"/>
  <c r="G25" i="9" s="1"/>
  <c r="G23" i="9"/>
  <c r="F23" i="9"/>
  <c r="F20" i="9"/>
  <c r="G20" i="9" s="1"/>
  <c r="G24" i="9"/>
  <c r="F15" i="9"/>
  <c r="E44" i="9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E24" i="8"/>
  <c r="G24" i="8" s="1"/>
  <c r="G23" i="8"/>
  <c r="F23" i="8"/>
  <c r="G22" i="8"/>
  <c r="F22" i="8"/>
  <c r="G20" i="8"/>
  <c r="F20" i="8"/>
  <c r="E16" i="8"/>
  <c r="E44" i="8" s="1"/>
  <c r="F15" i="8"/>
  <c r="E15" i="8"/>
  <c r="G15" i="8" s="1"/>
  <c r="F44" i="9" l="1"/>
  <c r="G15" i="9"/>
  <c r="G44" i="9" s="1"/>
  <c r="B10" i="9" s="1"/>
  <c r="F16" i="8"/>
  <c r="G16" i="8" s="1"/>
  <c r="G44" i="8" s="1"/>
  <c r="B10" i="8" s="1"/>
  <c r="G43" i="7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F44" i="8" l="1"/>
  <c r="G16" i="7"/>
  <c r="F15" i="7"/>
  <c r="F24" i="7"/>
  <c r="G24" i="7" s="1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<sst xmlns="http://schemas.openxmlformats.org/spreadsheetml/2006/main" count="116" uniqueCount="54">
  <si>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</si>
  <si>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</si>
  <si>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</si>
  <si>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</si>
  <si>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</si>
  <si>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</si>
  <si>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</si>
  <si>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</si>
  <si>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</si>
  <si>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</si>
  <si>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</si>
  <si>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</si>
  <si>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</si>
  <si>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</si>
  <si>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</si>
  <si>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</si>
  <si>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</si>
  <si>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</si>
  <si>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</si>
  <si>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</si>
  <si>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</si>
  <si>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제품 택배배송시의 견적금액입니다. (설치 요청시 별도의 설치비 발생)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</si>
  <si>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</si>
  <si>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</si>
  <si>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</si>
  <si>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</si>
  <si>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</si>
  <si>
    <t>서버</t>
    <phoneticPr fontId="3" type="noConversion"/>
  </si>
  <si>
    <t>intel Raid 0,1,10</t>
    <phoneticPr fontId="3" type="noConversion"/>
  </si>
  <si>
    <t>9.5mm SATA DVD-ROM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</si>
  <si>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</si>
  <si>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</si>
  <si>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2TB 7200rpm SATA HDD 2개 (최대 8개 장착가능)</t>
    <phoneticPr fontId="3" type="noConversion"/>
  </si>
  <si>
    <t>875W Power Supply (Redundant 1+1)</t>
    <phoneticPr fontId="3" type="noConversion"/>
  </si>
  <si>
    <t>크기 : 660 x 430 x 87 mm</t>
    <phoneticPr fontId="3" type="noConversion"/>
  </si>
  <si>
    <t>32GB DDR4 ECC Memory (최대 64GB)</t>
    <phoneticPr fontId="3" type="noConversion"/>
  </si>
  <si>
    <t>E5-2690v4 2.4GHz 14Core 35MB Cache</t>
    <phoneticPr fontId="3" type="noConversion"/>
  </si>
  <si>
    <t>2TB 7200rpm SATA HDD 4개 (최대 8개 장착가능)</t>
    <phoneticPr fontId="3" type="noConversion"/>
  </si>
  <si>
    <t>E5-2630v4 2.2GHz 10Core 25MB Cache</t>
    <phoneticPr fontId="3" type="noConversion"/>
  </si>
  <si>
    <t>제온 E5-2630</t>
    <phoneticPr fontId="3" type="noConversion"/>
  </si>
  <si>
    <t>제온 E5 2690</t>
    <phoneticPr fontId="3" type="noConversion"/>
  </si>
  <si>
    <t>서버랙</t>
    <phoneticPr fontId="3" type="noConversion"/>
  </si>
  <si>
    <t>UPS</t>
    <phoneticPr fontId="3" type="noConversion"/>
  </si>
  <si>
    <t>APC Smart 1500VA</t>
    <phoneticPr fontId="3" type="noConversion"/>
  </si>
  <si>
    <t xml:space="preserve">kvm </t>
    <phoneticPr fontId="3" type="noConversion"/>
  </si>
  <si>
    <t>ATEN 19인치 KVM</t>
    <phoneticPr fontId="3" type="noConversion"/>
  </si>
  <si>
    <t xml:space="preserve">8port </t>
    <phoneticPr fontId="3" type="noConversion"/>
  </si>
  <si>
    <t>허브</t>
    <phoneticPr fontId="3" type="noConversion"/>
  </si>
  <si>
    <t>HP 24Port Giga S/W</t>
    <phoneticPr fontId="3" type="noConversion"/>
  </si>
  <si>
    <t>32GB / 2TB x 4ea</t>
    <phoneticPr fontId="3" type="noConversion"/>
  </si>
  <si>
    <t>16GB / 2TB x 2ea</t>
    <phoneticPr fontId="3" type="noConversion"/>
  </si>
  <si>
    <t>E5 2690 14core</t>
    <phoneticPr fontId="3" type="noConversion"/>
  </si>
  <si>
    <t>E5 2630 10core</t>
    <phoneticPr fontId="3" type="noConversion"/>
  </si>
  <si>
    <t>HPS-2200s (42U)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</si>
</sst>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809625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365760</xdr:colOff>
      <xdr:row>28</xdr:row>
      <xdr:rowOff>99060</xdr:rowOff>
    </xdr:from>
    <xdr:to>
      <xdr:col>4</xdr:col>
      <xdr:colOff>754380</xdr:colOff>
      <xdr:row>42</xdr:row>
      <xdr:rowOff>38100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753100"/>
          <a:ext cx="3893820" cy="260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2"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4" style="4" customWidth="1"/>
    <col min="6" max="6" width="12.29687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15950000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41</v>
      </c>
      <c r="B16" s="23" t="s">
        <v>53</v>
      </c>
      <c r="C16" s="18">
        <v>1</v>
      </c>
      <c r="D16" s="24">
        <v>800000</v>
      </c>
      <c r="E16" s="20">
        <f t="shared" si="0"/>
        <v>800000</v>
      </c>
      <c r="F16" s="21">
        <f t="shared" si="1"/>
        <v>80000</v>
      </c>
      <c r="G16" s="21">
        <f t="shared" si="2"/>
        <v>880000</v>
      </c>
    </row>
    <row r="17" spans="1:12" s="2" customFormat="1" ht="15" customHeight="1" x14ac:dyDescent="0.2">
      <c r="A17" s="23"/>
      <c r="B17" s="34"/>
      <c r="C17" s="18"/>
      <c r="D17" s="24"/>
      <c r="E17" s="20"/>
      <c r="F17" s="21"/>
      <c r="G17" s="21"/>
    </row>
    <row r="18" spans="1:12" s="2" customFormat="1" ht="15" customHeight="1" x14ac:dyDescent="0.2">
      <c r="A18" s="23" t="s">
        <v>42</v>
      </c>
      <c r="B18" s="34" t="s">
        <v>43</v>
      </c>
      <c r="C18" s="18">
        <v>1</v>
      </c>
      <c r="D18" s="24">
        <v>600000</v>
      </c>
      <c r="E18" s="20">
        <f t="shared" ref="E18" si="3">C18*D18</f>
        <v>600000</v>
      </c>
      <c r="F18" s="21">
        <f t="shared" ref="F18" si="4">E18*10%</f>
        <v>60000</v>
      </c>
      <c r="G18" s="21">
        <f t="shared" ref="G18" si="5">SUM(E18:F18)</f>
        <v>660000</v>
      </c>
    </row>
    <row r="19" spans="1:12" s="2" customFormat="1" ht="15" customHeight="1" x14ac:dyDescent="0.25">
      <c r="A19" s="23"/>
      <c r="B19" s="35"/>
      <c r="C19" s="18"/>
      <c r="D19" s="24"/>
      <c r="E19" s="20"/>
      <c r="F19" s="21"/>
      <c r="G19" s="21"/>
      <c r="I19"/>
    </row>
    <row r="20" spans="1:12" s="2" customFormat="1" ht="15" customHeight="1" x14ac:dyDescent="0.25">
      <c r="A20" s="23" t="s">
        <v>44</v>
      </c>
      <c r="B20" s="34" t="s">
        <v>45</v>
      </c>
      <c r="C20" s="18">
        <v>1</v>
      </c>
      <c r="D20" s="24">
        <v>1800000</v>
      </c>
      <c r="E20" s="20">
        <f t="shared" ref="E20" si="6">C20*D20</f>
        <v>1800000</v>
      </c>
      <c r="F20" s="21">
        <f t="shared" ref="F20" si="7">E20*10%</f>
        <v>180000</v>
      </c>
      <c r="G20" s="21">
        <f t="shared" ref="G20" si="8">SUM(E20:F20)</f>
        <v>1980000</v>
      </c>
      <c r="L20"/>
    </row>
    <row r="21" spans="1:12" s="2" customFormat="1" ht="15" customHeight="1" x14ac:dyDescent="0.2">
      <c r="A21" s="23"/>
      <c r="B21" s="34" t="s">
        <v>46</v>
      </c>
      <c r="C21" s="18"/>
      <c r="D21" s="24"/>
      <c r="E21" s="20"/>
      <c r="F21" s="21"/>
      <c r="G21" s="21"/>
    </row>
    <row r="22" spans="1:12" s="2" customFormat="1" ht="15" customHeight="1" x14ac:dyDescent="0.2">
      <c r="A22" s="23"/>
      <c r="B22" s="34"/>
      <c r="C22" s="18"/>
      <c r="D22" s="24"/>
      <c r="E22" s="20"/>
      <c r="F22" s="21">
        <f t="shared" ref="F22:F23" si="9">E22*10%</f>
        <v>0</v>
      </c>
      <c r="G22" s="21">
        <f t="shared" ref="G22" si="10">SUM(E22:F22)</f>
        <v>0</v>
      </c>
    </row>
    <row r="23" spans="1:12" s="2" customFormat="1" ht="15" customHeight="1" x14ac:dyDescent="0.2">
      <c r="A23" s="23" t="s">
        <v>47</v>
      </c>
      <c r="B23" s="34" t="s">
        <v>48</v>
      </c>
      <c r="C23" s="18">
        <v>1</v>
      </c>
      <c r="D23" s="21">
        <v>300000</v>
      </c>
      <c r="E23" s="20">
        <f t="shared" ref="E23" si="11">C23*D23</f>
        <v>300000</v>
      </c>
      <c r="F23" s="21">
        <f t="shared" si="9"/>
        <v>30000</v>
      </c>
      <c r="G23" s="21">
        <f t="shared" ref="G23" si="12">SUM(E23:F23)</f>
        <v>330000</v>
      </c>
    </row>
    <row r="24" spans="1:12" s="2" customFormat="1" ht="15" customHeight="1" x14ac:dyDescent="0.2">
      <c r="A24" s="23"/>
      <c r="B24" s="25"/>
      <c r="C24" s="18"/>
      <c r="D24" s="21"/>
      <c r="E24" s="20">
        <f t="shared" ref="E24:E25" si="13">C24*D24</f>
        <v>0</v>
      </c>
      <c r="F24" s="21">
        <f t="shared" si="1"/>
        <v>0</v>
      </c>
      <c r="G24" s="21">
        <f t="shared" si="2"/>
        <v>0</v>
      </c>
    </row>
    <row r="25" spans="1:12" s="2" customFormat="1" ht="15" customHeight="1" x14ac:dyDescent="0.2">
      <c r="A25" s="23" t="s">
        <v>27</v>
      </c>
      <c r="B25" s="35" t="s">
        <v>51</v>
      </c>
      <c r="C25" s="18">
        <v>1</v>
      </c>
      <c r="D25" s="21">
        <v>7000000</v>
      </c>
      <c r="E25" s="20">
        <f t="shared" si="13"/>
        <v>7000000</v>
      </c>
      <c r="F25" s="21">
        <f t="shared" si="1"/>
        <v>700000</v>
      </c>
      <c r="G25" s="21">
        <f t="shared" si="2"/>
        <v>7700000</v>
      </c>
    </row>
    <row r="26" spans="1:12" s="2" customFormat="1" ht="15" customHeight="1" x14ac:dyDescent="0.25">
      <c r="A26" s="23"/>
      <c r="B26" s="35" t="s">
        <v>49</v>
      </c>
      <c r="C26" s="18"/>
      <c r="D26" s="21"/>
      <c r="E26"/>
      <c r="F26" s="21">
        <f t="shared" si="1"/>
        <v>0</v>
      </c>
      <c r="G26" s="21">
        <f t="shared" si="2"/>
        <v>0</v>
      </c>
    </row>
    <row r="27" spans="1:12" s="2" customFormat="1" ht="15" customHeight="1" x14ac:dyDescent="0.2">
      <c r="A27" s="23" t="s">
        <v>27</v>
      </c>
      <c r="B27" s="25" t="s">
        <v>52</v>
      </c>
      <c r="C27" s="18">
        <v>1</v>
      </c>
      <c r="D27" s="21">
        <v>4000000</v>
      </c>
      <c r="E27" s="20">
        <f t="shared" ref="E27" si="14">C27*D27</f>
        <v>4000000</v>
      </c>
      <c r="F27" s="21">
        <f t="shared" si="1"/>
        <v>400000</v>
      </c>
      <c r="G27" s="21">
        <f t="shared" si="2"/>
        <v>4400000</v>
      </c>
    </row>
    <row r="28" spans="1:12" s="2" customFormat="1" ht="15" customHeight="1" x14ac:dyDescent="0.2">
      <c r="A28" s="23"/>
      <c r="B28" s="25" t="s">
        <v>50</v>
      </c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12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12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12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12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14500000</v>
      </c>
      <c r="F44" s="29">
        <f>SUM(F15:F43)</f>
        <v>1450000</v>
      </c>
      <c r="G44" s="29">
        <f>SUM(G15:G43)</f>
        <v>15950000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31" workbookViewId="0">
      <selection activeCell="M22" sqref="M2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7700000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40</v>
      </c>
      <c r="C16" s="18">
        <v>1</v>
      </c>
      <c r="D16" s="24">
        <v>7000000</v>
      </c>
      <c r="E16" s="20">
        <f t="shared" si="0"/>
        <v>7000000</v>
      </c>
      <c r="F16" s="21">
        <f t="shared" si="1"/>
        <v>700000</v>
      </c>
      <c r="G16" s="21">
        <f t="shared" si="2"/>
        <v>7700000</v>
      </c>
    </row>
    <row r="17" spans="1:9" s="2" customFormat="1" ht="15" customHeight="1" x14ac:dyDescent="0.2">
      <c r="A17" s="23"/>
      <c r="B17" s="34" t="s">
        <v>36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35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37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28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29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33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30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34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7000000</v>
      </c>
      <c r="F44" s="29">
        <f>SUM(F15:F43)</f>
        <v>700000</v>
      </c>
      <c r="G44" s="29">
        <f>SUM(G15:G43)</f>
        <v>7700000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4400000</v>
      </c>
      <c r="C10" s="3"/>
      <c r="D10" s="3"/>
      <c r="E10" s="3"/>
    </row>
    <row r="11" spans="1:7" ht="15" customHeight="1" x14ac:dyDescent="0.25">
      <c r="A11" s="2" t="s">
        <v>7</v>
      </c>
      <c r="B11" s="11">
        <v>43038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39</v>
      </c>
      <c r="C16" s="18">
        <v>1</v>
      </c>
      <c r="D16" s="24">
        <v>4000000</v>
      </c>
      <c r="E16" s="20">
        <f t="shared" si="0"/>
        <v>4000000</v>
      </c>
      <c r="F16" s="21">
        <f t="shared" si="1"/>
        <v>400000</v>
      </c>
      <c r="G16" s="21">
        <f t="shared" si="2"/>
        <v>4400000</v>
      </c>
    </row>
    <row r="17" spans="1:9" s="2" customFormat="1" ht="15" customHeight="1" x14ac:dyDescent="0.2">
      <c r="A17" s="23"/>
      <c r="B17" s="34" t="s">
        <v>38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31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32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28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29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33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30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34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4000000</v>
      </c>
      <c r="F44" s="29">
        <f>SUM(F15:F43)</f>
        <v>400000</v>
      </c>
      <c r="G44" s="29">
        <f>SUM(G15:G43)</f>
        <v>4400000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SFF (5)</vt:lpstr>
      <vt:lpstr>2690</vt:lpstr>
      <vt:lpstr>2630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2017-04-21T02:51:19Z</cp:lastPrinted>
  <dcterms:created xsi:type="dcterms:W3CDTF">2014-08-18T10:42:20Z</dcterms:created>
  <dcterms:modified xsi:type="dcterms:W3CDTF">2017-10-30T00:36:09Z</dcterms:modified>
</cp:coreProperties>
</file>