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m277dw" sheetId="7" r:id="rId1"/>
  </sheets>
  <calcPr calcId="145621"/>
</workbook>
</file>

<file path=xl/calcChain.xml><?xml version="1.0" encoding="utf-8"?>
<calcChain xmlns="http://schemas.openxmlformats.org/spreadsheetml/2006/main">
  <c r="D24" i="7" l="1"/>
  <c r="D22" i="7"/>
  <c r="D21" i="7"/>
  <c r="D20" i="7"/>
  <c r="E19" i="7"/>
  <c r="E20" i="7"/>
  <c r="E21" i="7"/>
  <c r="D19" i="7"/>
  <c r="D17" i="7"/>
  <c r="F43" i="7" l="1"/>
  <c r="E43" i="7"/>
  <c r="G43" i="7" s="1"/>
  <c r="E42" i="7"/>
  <c r="E41" i="7"/>
  <c r="F41" i="7" s="1"/>
  <c r="G41" i="7" s="1"/>
  <c r="G40" i="7"/>
  <c r="F40" i="7"/>
  <c r="E40" i="7"/>
  <c r="F26" i="7"/>
  <c r="G26" i="7" s="1"/>
  <c r="E25" i="7"/>
  <c r="F25" i="7" s="1"/>
  <c r="G25" i="7" s="1"/>
  <c r="E24" i="7"/>
  <c r="F23" i="7"/>
  <c r="E23" i="7"/>
  <c r="G23" i="7" s="1"/>
  <c r="E22" i="7"/>
  <c r="F21" i="7"/>
  <c r="G21" i="7" s="1"/>
  <c r="F20" i="7"/>
  <c r="G20" i="7"/>
  <c r="F19" i="7"/>
  <c r="G19" i="7" s="1"/>
  <c r="E18" i="7"/>
  <c r="F18" i="7" s="1"/>
  <c r="G18" i="7" s="1"/>
  <c r="E17" i="7"/>
  <c r="F16" i="7"/>
  <c r="E16" i="7"/>
  <c r="G24" i="7" l="1"/>
  <c r="F24" i="7"/>
  <c r="E44" i="7"/>
  <c r="F17" i="7"/>
  <c r="G17" i="7" s="1"/>
  <c r="G22" i="7"/>
  <c r="G42" i="7"/>
  <c r="G16" i="7"/>
  <c r="F22" i="7"/>
  <c r="F42" i="7"/>
  <c r="F44" i="7" l="1"/>
  <c r="G44" i="7"/>
  <c r="B11" i="7" s="1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<sst xmlns="http://schemas.openxmlformats.org/spreadsheetml/2006/main" count="32" uniqueCount="32">
  <si>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</si>
  <si>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</si>
  <si>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</si>
  <si>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</si>
  <si>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</si>
  <si>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</si>
  <si>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</si>
  <si>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</si>
  <si>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</si>
  <si>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</si>
  <si>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</si>
  <si>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</si>
  <si>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</si>
  <si>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</si>
  <si>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</si>
  <si>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</si>
  <si>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</si>
  <si>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</si>
  <si>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견적담당 :</t>
    <phoneticPr fontId="2" type="noConversion"/>
  </si>
  <si>
    <t xml:space="preserve">* 결제계좌 : </t>
    <phoneticPr fontId="2" type="noConversion"/>
  </si>
  <si>
    <t>신한 110-138-600484 (씨넷 조규장)</t>
    <phoneticPr fontId="2" type="noConversion"/>
  </si>
  <si>
    <t>유 지 현 (033-264-3200)</t>
    <phoneticPr fontId="2" type="noConversion"/>
  </si>
  <si>
    <t>(주)SJ인터내셔널</t>
    <phoneticPr fontId="2" type="noConversion"/>
  </si>
  <si>
    <t>USB</t>
    <phoneticPr fontId="2" type="noConversion"/>
  </si>
  <si>
    <t>sandisk ultra usb3.0</t>
    <phoneticPr fontId="2" type="noConversion"/>
  </si>
  <si>
    <t>복합기잉크</t>
    <phoneticPr fontId="2" type="noConversion"/>
  </si>
  <si>
    <t>HP 955 검정잉크</t>
    <phoneticPr fontId="2" type="noConversion"/>
  </si>
  <si>
    <t>HP 955 파랑잉크</t>
    <phoneticPr fontId="2" type="noConversion"/>
  </si>
  <si>
    <t>HP 955 빨강잉크</t>
    <phoneticPr fontId="2" type="noConversion"/>
  </si>
  <si>
    <t>HP 955 노랑잉크</t>
    <phoneticPr fontId="2" type="noConversion"/>
  </si>
  <si>
    <t>복사용지</t>
    <phoneticPr fontId="2" type="noConversion"/>
  </si>
  <si>
    <t>DoubleA A4 80g 2,500매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</si>
</sst>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0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0" fontId="5" fillId="0" borderId="9" xfId="0" applyFont="1" applyBorder="1"/>
    <xf numFmtId="41" fontId="8" fillId="0" borderId="8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4" sqref="B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9" t="s">
        <v>2</v>
      </c>
      <c r="B1" s="49"/>
      <c r="C1" s="49"/>
      <c r="D1" s="49"/>
      <c r="E1" s="49"/>
      <c r="F1" s="49"/>
      <c r="G1" s="49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0" t="s">
        <v>22</v>
      </c>
      <c r="B4" s="50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270000</v>
      </c>
      <c r="C11" s="5"/>
      <c r="D11" s="5"/>
      <c r="E11" s="5"/>
    </row>
    <row r="12" spans="1:7" ht="15" customHeight="1" x14ac:dyDescent="0.15">
      <c r="A12" s="3" t="s">
        <v>5</v>
      </c>
      <c r="B12" s="41">
        <v>42930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53" t="s">
        <v>24</v>
      </c>
      <c r="C17" s="51">
        <v>3</v>
      </c>
      <c r="D17" s="23">
        <f>22000/1.1</f>
        <v>20000</v>
      </c>
      <c r="E17" s="19">
        <f t="shared" si="0"/>
        <v>60000</v>
      </c>
      <c r="F17" s="20">
        <f t="shared" si="1"/>
        <v>6000</v>
      </c>
      <c r="G17" s="20">
        <f t="shared" si="2"/>
        <v>66000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25</v>
      </c>
      <c r="B19" s="52" t="s">
        <v>26</v>
      </c>
      <c r="C19" s="51">
        <v>1</v>
      </c>
      <c r="D19" s="23">
        <f>25000/1.1</f>
        <v>22727.272727272724</v>
      </c>
      <c r="E19" s="19">
        <f t="shared" si="0"/>
        <v>22727.272727272724</v>
      </c>
      <c r="F19" s="20">
        <f t="shared" si="1"/>
        <v>2272.7272727272725</v>
      </c>
      <c r="G19" s="20">
        <f t="shared" si="2"/>
        <v>24999.999999999996</v>
      </c>
    </row>
    <row r="20" spans="1:9" s="3" customFormat="1" ht="15" customHeight="1" x14ac:dyDescent="0.15">
      <c r="A20" s="22"/>
      <c r="B20" s="52" t="s">
        <v>27</v>
      </c>
      <c r="C20" s="51">
        <v>1</v>
      </c>
      <c r="D20" s="23">
        <f>18000/1.1</f>
        <v>16363.636363636362</v>
      </c>
      <c r="E20" s="19">
        <f t="shared" si="0"/>
        <v>16363.636363636362</v>
      </c>
      <c r="F20" s="20">
        <f t="shared" si="1"/>
        <v>1636.3636363636363</v>
      </c>
      <c r="G20" s="20">
        <f t="shared" si="2"/>
        <v>18000</v>
      </c>
      <c r="I20" s="39"/>
    </row>
    <row r="21" spans="1:9" s="3" customFormat="1" ht="15" customHeight="1" x14ac:dyDescent="0.15">
      <c r="A21" s="22"/>
      <c r="B21" s="52" t="s">
        <v>28</v>
      </c>
      <c r="C21" s="51">
        <v>1</v>
      </c>
      <c r="D21" s="23">
        <f>18000/1.1</f>
        <v>16363.636363636362</v>
      </c>
      <c r="E21" s="19">
        <f t="shared" si="0"/>
        <v>16363.636363636362</v>
      </c>
      <c r="F21" s="20">
        <f t="shared" si="1"/>
        <v>1636.3636363636363</v>
      </c>
      <c r="G21" s="20">
        <f t="shared" si="2"/>
        <v>18000</v>
      </c>
    </row>
    <row r="22" spans="1:9" s="3" customFormat="1" ht="15" customHeight="1" x14ac:dyDescent="0.15">
      <c r="A22" s="22"/>
      <c r="B22" s="52" t="s">
        <v>29</v>
      </c>
      <c r="C22" s="51">
        <v>1</v>
      </c>
      <c r="D22" s="23">
        <f>18000/1.1</f>
        <v>16363.636363636362</v>
      </c>
      <c r="E22" s="19">
        <f>C22*D22</f>
        <v>16363.636363636362</v>
      </c>
      <c r="F22" s="20">
        <f t="shared" si="1"/>
        <v>1636.3636363636363</v>
      </c>
      <c r="G22" s="20">
        <f>SUM(E22:F22)</f>
        <v>18000</v>
      </c>
    </row>
    <row r="23" spans="1:9" s="3" customFormat="1" ht="15" customHeight="1" x14ac:dyDescent="0.15">
      <c r="A23" s="22"/>
      <c r="B23" s="52"/>
      <c r="C23" s="51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 t="s">
        <v>30</v>
      </c>
      <c r="B24" s="54" t="s">
        <v>31</v>
      </c>
      <c r="C24" s="51">
        <v>5</v>
      </c>
      <c r="D24" s="23">
        <f>25000/1.1</f>
        <v>22727.272727272724</v>
      </c>
      <c r="E24" s="19">
        <f>C24*D24</f>
        <v>113636.36363636362</v>
      </c>
      <c r="F24" s="20">
        <f t="shared" si="1"/>
        <v>11363.636363636362</v>
      </c>
      <c r="G24" s="20">
        <f>SUM(E24:F24)</f>
        <v>124999.99999999999</v>
      </c>
    </row>
    <row r="25" spans="1:9" s="3" customFormat="1" ht="15" customHeight="1" x14ac:dyDescent="0.15">
      <c r="A25" s="22"/>
      <c r="B25" s="48"/>
      <c r="C25" s="17"/>
      <c r="D25" s="23"/>
      <c r="E25" s="19">
        <f t="shared" ref="E25" si="3">C25*D25</f>
        <v>0</v>
      </c>
      <c r="F25" s="20">
        <f t="shared" si="1"/>
        <v>0</v>
      </c>
      <c r="G25" s="20">
        <f t="shared" ref="G25:G26" si="4">SUM(E25:F25)</f>
        <v>0</v>
      </c>
    </row>
    <row r="26" spans="1:9" s="3" customFormat="1" ht="15" customHeight="1" x14ac:dyDescent="0.15">
      <c r="A26" s="22"/>
      <c r="B26" s="48"/>
      <c r="C26" s="17"/>
      <c r="D26" s="23"/>
      <c r="E26" s="19"/>
      <c r="F26" s="20">
        <f t="shared" si="1"/>
        <v>0</v>
      </c>
      <c r="G26" s="20">
        <f t="shared" si="4"/>
        <v>0</v>
      </c>
    </row>
    <row r="27" spans="1:9" s="3" customFormat="1" ht="15" customHeight="1" x14ac:dyDescent="0.15">
      <c r="A27" s="22"/>
      <c r="B27" s="4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7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7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5">C40*D40</f>
        <v>0</v>
      </c>
      <c r="F40" s="20">
        <f t="shared" ref="F40:F43" si="6">E40*10%</f>
        <v>0</v>
      </c>
      <c r="G40" s="20">
        <f t="shared" ref="G40:G43" si="7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5"/>
        <v>0</v>
      </c>
      <c r="F41" s="20">
        <f t="shared" si="6"/>
        <v>0</v>
      </c>
      <c r="G41" s="20">
        <f t="shared" si="7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5"/>
        <v>0</v>
      </c>
      <c r="F42" s="20">
        <f t="shared" si="6"/>
        <v>0</v>
      </c>
      <c r="G42" s="20">
        <f t="shared" si="7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5"/>
        <v>0</v>
      </c>
      <c r="F43" s="20">
        <f t="shared" si="6"/>
        <v>0</v>
      </c>
      <c r="G43" s="20">
        <f t="shared" si="7"/>
        <v>0</v>
      </c>
    </row>
    <row r="44" spans="1:7" s="3" customFormat="1" ht="15" customHeight="1" x14ac:dyDescent="0.15">
      <c r="A44" s="29" t="s">
        <v>19</v>
      </c>
      <c r="B44" s="30" t="s">
        <v>20</v>
      </c>
      <c r="C44" s="7"/>
      <c r="D44" s="31" t="s">
        <v>13</v>
      </c>
      <c r="E44" s="32">
        <f>SUM(E16:E43)</f>
        <v>245454.54545454544</v>
      </c>
      <c r="F44" s="33">
        <f>SUM(F16:F43)</f>
        <v>24545.454545454544</v>
      </c>
      <c r="G44" s="33">
        <f>SUM(G16:G43)</f>
        <v>270000</v>
      </c>
    </row>
    <row r="45" spans="1:7" s="3" customFormat="1" ht="15" customHeight="1" thickBot="1" x14ac:dyDescent="0.2">
      <c r="A45" s="34" t="s">
        <v>18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m277dw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2017-07-14T07:21:34Z</cp:lastPrinted>
  <dcterms:created xsi:type="dcterms:W3CDTF">2001-08-16T09:14:24Z</dcterms:created>
  <dcterms:modified xsi:type="dcterms:W3CDTF">2017-07-14T07:35:26Z</dcterms:modified>
</cp:coreProperties>
</file>