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80" windowWidth="18135" windowHeight="7815"/>
  </bookViews>
  <sheets>
    <sheet name="mf231" sheetId="22" r:id="rId1"/>
  </sheets>
  <definedNames>
    <definedName name="_xlnm.Print_Area" localSheetId="0">'mf231'!$A$1:$G$48</definedName>
  </definedNames>
  <calcPr calcId="152511"/>
</workbook>
</file>

<file path=xl/calcChain.xml><?xml version="1.0" encoding="utf-8"?>
<calcChain xmlns="http://schemas.openxmlformats.org/spreadsheetml/2006/main">
  <c r="D36" i="22" l="1"/>
  <c r="G33" i="22"/>
  <c r="G34" i="22"/>
  <c r="G35" i="22"/>
  <c r="G37" i="22"/>
  <c r="G38" i="22"/>
  <c r="G39" i="22"/>
  <c r="G40" i="22"/>
  <c r="G41" i="22"/>
  <c r="F33" i="22"/>
  <c r="F34" i="22"/>
  <c r="F35" i="22"/>
  <c r="F37" i="22"/>
  <c r="F38" i="22"/>
  <c r="E33" i="22"/>
  <c r="E34" i="22"/>
  <c r="E35" i="22"/>
  <c r="E36" i="22"/>
  <c r="F36" i="22" s="1"/>
  <c r="G36" i="22" s="1"/>
  <c r="E37" i="22"/>
  <c r="E38" i="22"/>
  <c r="D34" i="22"/>
  <c r="F32" i="22"/>
  <c r="G32" i="22" s="1"/>
  <c r="E32" i="22"/>
  <c r="E31" i="22"/>
  <c r="F30" i="22"/>
  <c r="G30" i="22" s="1"/>
  <c r="E30" i="22"/>
  <c r="E29" i="22"/>
  <c r="F28" i="22"/>
  <c r="G28" i="22" s="1"/>
  <c r="E28" i="22"/>
  <c r="E27" i="22"/>
  <c r="E26" i="22"/>
  <c r="E25" i="22"/>
  <c r="F25" i="22" s="1"/>
  <c r="G25" i="22" s="1"/>
  <c r="E24" i="22"/>
  <c r="E23" i="22"/>
  <c r="F23" i="22" s="1"/>
  <c r="E22" i="22"/>
  <c r="E21" i="22"/>
  <c r="F21" i="22" s="1"/>
  <c r="G21" i="22" s="1"/>
  <c r="D17" i="22"/>
  <c r="G31" i="22" l="1"/>
  <c r="F31" i="22"/>
  <c r="G29" i="22"/>
  <c r="F29" i="22"/>
  <c r="F27" i="22"/>
  <c r="G27" i="22" s="1"/>
  <c r="F26" i="22"/>
  <c r="G26" i="22" s="1"/>
  <c r="G23" i="22"/>
  <c r="F24" i="22"/>
  <c r="G24" i="22" s="1"/>
  <c r="F22" i="22"/>
  <c r="G22" i="22" s="1"/>
  <c r="G20" i="22"/>
  <c r="F20" i="22"/>
  <c r="E19" i="22"/>
  <c r="F19" i="22" s="1"/>
  <c r="E20" i="22"/>
  <c r="G19" i="22" l="1"/>
  <c r="E18" i="22"/>
  <c r="F18" i="22" s="1"/>
  <c r="G18" i="22" s="1"/>
  <c r="E17" i="22"/>
  <c r="E16" i="22"/>
  <c r="F17" i="22" l="1"/>
  <c r="G17" i="22" s="1"/>
  <c r="F16" i="22"/>
  <c r="E43" i="22"/>
  <c r="F43" i="22" l="1"/>
  <c r="G16" i="22"/>
  <c r="G43" i="22" s="1"/>
  <c r="B11" i="22" s="1"/>
</calcChain>
</file>

<file path=xl/sharedStrings.xml><?xml version="1.0" encoding="utf-8"?>
<sst xmlns="http://schemas.openxmlformats.org/spreadsheetml/2006/main" count="43" uniqueCount="36">
  <si>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</si>
  <si>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</si>
  <si>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</si>
  <si>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</si>
  <si>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</si>
  <si>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</si>
  <si>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</si>
  <si>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</si>
  <si>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</si>
  <si>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</si>
  <si>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</si>
  <si>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</si>
  <si>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</si>
  <si>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</si>
  <si>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</si>
  <si>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</si>
  <si>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</si>
  <si>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</si>
  <si>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* 결제계좌 : 신한 110-138-600484 씨넷 조규장</t>
    <phoneticPr fontId="3" type="noConversion"/>
  </si>
  <si>
    <t>* 견적담당 :  유지현 (033-264-3200)</t>
    <phoneticPr fontId="3" type="noConversion"/>
  </si>
  <si>
    <t>033-250-6350</t>
    <phoneticPr fontId="3" type="noConversion"/>
  </si>
  <si>
    <t>환경공학과</t>
    <phoneticPr fontId="3" type="noConversion"/>
  </si>
  <si>
    <t xml:space="preserve">강원대학교 </t>
    <phoneticPr fontId="3" type="noConversion"/>
  </si>
  <si>
    <t>잉크</t>
    <phoneticPr fontId="3" type="noConversion"/>
  </si>
  <si>
    <t>HP C9390A Light Cyan</t>
    <phoneticPr fontId="3" type="noConversion"/>
  </si>
  <si>
    <t>(130ml)</t>
    <phoneticPr fontId="3" type="noConversion"/>
  </si>
  <si>
    <t>HP C9448A Matt Black</t>
    <phoneticPr fontId="3" type="noConversion"/>
  </si>
  <si>
    <t>HP C9449A Photo Black</t>
    <phoneticPr fontId="3" type="noConversion"/>
  </si>
  <si>
    <t>HP C9451A Light Gray</t>
    <phoneticPr fontId="3" type="noConversion"/>
  </si>
  <si>
    <t>HP C9452A Cyan</t>
    <phoneticPr fontId="3" type="noConversion"/>
  </si>
  <si>
    <t>HP C9453A Magenta</t>
    <phoneticPr fontId="3" type="noConversion"/>
  </si>
  <si>
    <t>HP C9454A Yellow</t>
    <phoneticPr fontId="3" type="noConversion"/>
  </si>
  <si>
    <t>HP C9455A Light Magenta</t>
    <phoneticPr fontId="3" type="noConversion"/>
  </si>
  <si>
    <t>610mmx45m 80g 롤용지</t>
    <phoneticPr fontId="3" type="noConversion"/>
  </si>
  <si>
    <t>610mmx45m 100g 코팅롤용지</t>
    <phoneticPr fontId="3" type="noConversion"/>
  </si>
  <si>
    <t>24"용지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</si>
</sst>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36" sqref="E36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0" t="s">
        <v>5</v>
      </c>
      <c r="B1" s="50"/>
      <c r="C1" s="50"/>
      <c r="D1" s="50"/>
      <c r="E1" s="50"/>
      <c r="F1" s="50"/>
      <c r="G1" s="50"/>
    </row>
    <row r="2" spans="1:13" ht="15" customHeight="1" x14ac:dyDescent="0.15">
      <c r="A2" s="3"/>
      <c r="B2" s="3"/>
      <c r="C2" s="48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1" t="s">
        <v>22</v>
      </c>
      <c r="B4" s="51"/>
      <c r="C4" s="47" t="s">
        <v>17</v>
      </c>
      <c r="D4" s="4"/>
      <c r="E4" s="4"/>
      <c r="L4" s="44"/>
    </row>
    <row r="5" spans="1:13" ht="15" customHeight="1" x14ac:dyDescent="0.15">
      <c r="A5" s="45" t="s">
        <v>4</v>
      </c>
      <c r="B5" s="6" t="s">
        <v>20</v>
      </c>
      <c r="C5" s="46"/>
      <c r="D5" s="4"/>
      <c r="E5" s="4"/>
      <c r="L5" s="44"/>
    </row>
    <row r="6" spans="1:13" ht="15" customHeight="1" x14ac:dyDescent="0.15">
      <c r="A6" s="45" t="s">
        <v>3</v>
      </c>
      <c r="B6" s="6"/>
      <c r="C6" s="4"/>
      <c r="D6" s="4"/>
      <c r="E6" s="4"/>
      <c r="L6" s="44"/>
    </row>
    <row r="7" spans="1:13" ht="15" customHeight="1" x14ac:dyDescent="0.15">
      <c r="A7" s="45" t="s">
        <v>2</v>
      </c>
      <c r="B7" s="6" t="s">
        <v>21</v>
      </c>
      <c r="C7" s="4"/>
      <c r="D7" s="4"/>
      <c r="E7" s="4"/>
      <c r="L7" s="44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3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39"/>
      <c r="J10" s="40"/>
      <c r="K10" s="2"/>
      <c r="L10" s="2"/>
      <c r="M10" s="39"/>
    </row>
    <row r="11" spans="1:13" ht="15" customHeight="1" x14ac:dyDescent="0.15">
      <c r="A11" s="3" t="s">
        <v>16</v>
      </c>
      <c r="B11" s="42">
        <f>G43</f>
        <v>775997.2</v>
      </c>
      <c r="C11" s="4"/>
      <c r="D11" s="4"/>
      <c r="E11" s="4"/>
      <c r="I11" s="39"/>
      <c r="J11" s="40"/>
      <c r="K11" s="2"/>
      <c r="L11" s="2"/>
      <c r="M11" s="39"/>
    </row>
    <row r="12" spans="1:13" ht="15" customHeight="1" x14ac:dyDescent="0.15">
      <c r="A12" s="3" t="s">
        <v>15</v>
      </c>
      <c r="B12" s="41">
        <v>43180</v>
      </c>
      <c r="C12" s="4"/>
      <c r="D12" s="4"/>
      <c r="E12" s="4"/>
      <c r="I12" s="39"/>
      <c r="J12" s="40"/>
      <c r="K12" s="2"/>
      <c r="L12" s="2"/>
      <c r="M12" s="39"/>
    </row>
    <row r="13" spans="1:13" ht="15" customHeight="1" x14ac:dyDescent="0.15">
      <c r="A13" s="3" t="s">
        <v>0</v>
      </c>
      <c r="B13" s="38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7"/>
      <c r="J14" s="36"/>
      <c r="K14" s="2"/>
      <c r="L14" s="2"/>
    </row>
    <row r="15" spans="1:13" s="3" customFormat="1" ht="15" customHeight="1" thickBot="1" x14ac:dyDescent="0.2">
      <c r="A15" s="35" t="s">
        <v>14</v>
      </c>
      <c r="B15" s="35" t="s">
        <v>13</v>
      </c>
      <c r="C15" s="33" t="s">
        <v>12</v>
      </c>
      <c r="D15" s="33" t="s">
        <v>11</v>
      </c>
      <c r="E15" s="34" t="s">
        <v>10</v>
      </c>
      <c r="F15" s="34" t="s">
        <v>9</v>
      </c>
      <c r="G15" s="33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2"/>
      <c r="B16" s="31"/>
      <c r="C16" s="26"/>
      <c r="D16" s="30"/>
      <c r="E16" s="23">
        <f>C16*D16</f>
        <v>0</v>
      </c>
      <c r="F16" s="16">
        <f>E16*10%</f>
        <v>0</v>
      </c>
      <c r="G16" s="29">
        <f t="shared" ref="G16:G24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23</v>
      </c>
      <c r="B17" s="28" t="s">
        <v>24</v>
      </c>
      <c r="C17" s="26">
        <v>1</v>
      </c>
      <c r="D17" s="22">
        <f>92000/1.1</f>
        <v>83636.363636363632</v>
      </c>
      <c r="E17" s="23">
        <f>C17*D17</f>
        <v>83636.363636363632</v>
      </c>
      <c r="F17" s="16">
        <f>E17*10%</f>
        <v>8363.636363636364</v>
      </c>
      <c r="G17" s="16">
        <f t="shared" si="0"/>
        <v>92000</v>
      </c>
      <c r="I17" s="1"/>
      <c r="J17" s="2"/>
      <c r="K17" s="2"/>
      <c r="L17" s="2"/>
      <c r="M17" s="1"/>
    </row>
    <row r="18" spans="1:13" s="3" customFormat="1" ht="15" customHeight="1" x14ac:dyDescent="0.15">
      <c r="A18" s="27"/>
      <c r="B18" s="25" t="s">
        <v>25</v>
      </c>
      <c r="C18" s="26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7"/>
      <c r="B19" s="28" t="s">
        <v>26</v>
      </c>
      <c r="C19" s="26">
        <v>1</v>
      </c>
      <c r="D19" s="22">
        <v>83636</v>
      </c>
      <c r="E19" s="23">
        <f t="shared" ref="E19:E24" si="1">C19*D19</f>
        <v>83636</v>
      </c>
      <c r="F19" s="16">
        <f t="shared" ref="F19:F24" si="2">E19*10%</f>
        <v>8363.6</v>
      </c>
      <c r="G19" s="16">
        <f t="shared" si="0"/>
        <v>91999.6</v>
      </c>
      <c r="M19" s="1"/>
    </row>
    <row r="20" spans="1:13" s="3" customFormat="1" ht="15" customHeight="1" x14ac:dyDescent="0.15">
      <c r="A20" s="27"/>
      <c r="B20" s="25" t="s">
        <v>25</v>
      </c>
      <c r="C20" s="26"/>
      <c r="D20" s="22"/>
      <c r="E20" s="23">
        <f t="shared" si="1"/>
        <v>0</v>
      </c>
      <c r="F20" s="16">
        <f t="shared" si="2"/>
        <v>0</v>
      </c>
      <c r="G20" s="16">
        <f t="shared" si="0"/>
        <v>0</v>
      </c>
      <c r="L20" s="24"/>
    </row>
    <row r="21" spans="1:13" s="3" customFormat="1" ht="15" customHeight="1" x14ac:dyDescent="0.15">
      <c r="A21" s="27"/>
      <c r="B21" s="28" t="s">
        <v>27</v>
      </c>
      <c r="C21" s="26">
        <v>1</v>
      </c>
      <c r="D21" s="22">
        <v>83636</v>
      </c>
      <c r="E21" s="23">
        <f t="shared" ref="E21:E38" si="3">C21*D21</f>
        <v>83636</v>
      </c>
      <c r="F21" s="16">
        <f t="shared" ref="F21:F38" si="4">E21*10%</f>
        <v>8363.6</v>
      </c>
      <c r="G21" s="16">
        <f t="shared" ref="G21:G41" si="5">SUM(E21:F21)</f>
        <v>91999.6</v>
      </c>
    </row>
    <row r="22" spans="1:13" s="3" customFormat="1" ht="15" customHeight="1" x14ac:dyDescent="0.15">
      <c r="A22" s="27"/>
      <c r="B22" s="25" t="s">
        <v>25</v>
      </c>
      <c r="C22" s="26"/>
      <c r="D22" s="22"/>
      <c r="E22" s="23">
        <f t="shared" si="3"/>
        <v>0</v>
      </c>
      <c r="F22" s="16">
        <f t="shared" si="4"/>
        <v>0</v>
      </c>
      <c r="G22" s="16">
        <f t="shared" si="5"/>
        <v>0</v>
      </c>
    </row>
    <row r="23" spans="1:13" s="3" customFormat="1" ht="15" customHeight="1" x14ac:dyDescent="0.15">
      <c r="A23" s="25"/>
      <c r="B23" s="28" t="s">
        <v>28</v>
      </c>
      <c r="C23" s="26">
        <v>1</v>
      </c>
      <c r="D23" s="22">
        <v>83636</v>
      </c>
      <c r="E23" s="23">
        <f t="shared" si="3"/>
        <v>83636</v>
      </c>
      <c r="F23" s="16">
        <f t="shared" si="4"/>
        <v>8363.6</v>
      </c>
      <c r="G23" s="16">
        <f t="shared" si="5"/>
        <v>91999.6</v>
      </c>
    </row>
    <row r="24" spans="1:13" s="3" customFormat="1" ht="15" customHeight="1" x14ac:dyDescent="0.15">
      <c r="A24" s="25"/>
      <c r="B24" s="25" t="s">
        <v>25</v>
      </c>
      <c r="C24" s="26"/>
      <c r="D24" s="22"/>
      <c r="E24" s="23">
        <f t="shared" si="3"/>
        <v>0</v>
      </c>
      <c r="F24" s="16">
        <f t="shared" si="4"/>
        <v>0</v>
      </c>
      <c r="G24" s="16">
        <f t="shared" si="5"/>
        <v>0</v>
      </c>
      <c r="L24" s="24"/>
    </row>
    <row r="25" spans="1:13" s="3" customFormat="1" ht="15" customHeight="1" x14ac:dyDescent="0.15">
      <c r="A25" s="21"/>
      <c r="B25" s="28" t="s">
        <v>29</v>
      </c>
      <c r="C25" s="26">
        <v>1</v>
      </c>
      <c r="D25" s="22">
        <v>83636</v>
      </c>
      <c r="E25" s="23">
        <f t="shared" si="3"/>
        <v>83636</v>
      </c>
      <c r="F25" s="16">
        <f t="shared" si="4"/>
        <v>8363.6</v>
      </c>
      <c r="G25" s="16">
        <f t="shared" si="5"/>
        <v>91999.6</v>
      </c>
    </row>
    <row r="26" spans="1:13" s="3" customFormat="1" ht="15" customHeight="1" x14ac:dyDescent="0.15">
      <c r="A26" s="21"/>
      <c r="B26" s="25" t="s">
        <v>25</v>
      </c>
      <c r="C26" s="26"/>
      <c r="D26" s="22"/>
      <c r="E26" s="23">
        <f t="shared" si="3"/>
        <v>0</v>
      </c>
      <c r="F26" s="16">
        <f t="shared" si="4"/>
        <v>0</v>
      </c>
      <c r="G26" s="16">
        <f t="shared" si="5"/>
        <v>0</v>
      </c>
    </row>
    <row r="27" spans="1:13" s="3" customFormat="1" ht="15" customHeight="1" x14ac:dyDescent="0.15">
      <c r="A27" s="21"/>
      <c r="B27" s="28" t="s">
        <v>30</v>
      </c>
      <c r="C27" s="26">
        <v>1</v>
      </c>
      <c r="D27" s="22">
        <v>83636</v>
      </c>
      <c r="E27" s="23">
        <f t="shared" si="3"/>
        <v>83636</v>
      </c>
      <c r="F27" s="16">
        <f t="shared" si="4"/>
        <v>8363.6</v>
      </c>
      <c r="G27" s="16">
        <f t="shared" si="5"/>
        <v>91999.6</v>
      </c>
    </row>
    <row r="28" spans="1:13" s="3" customFormat="1" ht="15" customHeight="1" x14ac:dyDescent="0.15">
      <c r="A28" s="21"/>
      <c r="B28" s="25" t="s">
        <v>25</v>
      </c>
      <c r="C28" s="26"/>
      <c r="D28" s="22"/>
      <c r="E28" s="23">
        <f t="shared" si="3"/>
        <v>0</v>
      </c>
      <c r="F28" s="16">
        <f t="shared" si="4"/>
        <v>0</v>
      </c>
      <c r="G28" s="16">
        <f t="shared" si="5"/>
        <v>0</v>
      </c>
      <c r="M28" s="1"/>
    </row>
    <row r="29" spans="1:13" s="3" customFormat="1" ht="15" customHeight="1" x14ac:dyDescent="0.15">
      <c r="A29" s="21"/>
      <c r="B29" s="28" t="s">
        <v>31</v>
      </c>
      <c r="C29" s="26">
        <v>1</v>
      </c>
      <c r="D29" s="22">
        <v>83636</v>
      </c>
      <c r="E29" s="23">
        <f t="shared" si="3"/>
        <v>83636</v>
      </c>
      <c r="F29" s="16">
        <f t="shared" si="4"/>
        <v>8363.6</v>
      </c>
      <c r="G29" s="16">
        <f t="shared" si="5"/>
        <v>91999.6</v>
      </c>
      <c r="K29" s="4"/>
      <c r="L29" s="4"/>
      <c r="M29" s="4"/>
    </row>
    <row r="30" spans="1:13" s="3" customFormat="1" ht="15" customHeight="1" x14ac:dyDescent="0.15">
      <c r="A30" s="21"/>
      <c r="B30" s="25" t="s">
        <v>25</v>
      </c>
      <c r="C30" s="26"/>
      <c r="D30" s="22"/>
      <c r="E30" s="23">
        <f t="shared" si="3"/>
        <v>0</v>
      </c>
      <c r="F30" s="16">
        <f t="shared" si="4"/>
        <v>0</v>
      </c>
      <c r="G30" s="16">
        <f t="shared" si="5"/>
        <v>0</v>
      </c>
      <c r="K30" s="4"/>
      <c r="L30" s="4"/>
      <c r="M30" s="4"/>
    </row>
    <row r="31" spans="1:13" s="3" customFormat="1" ht="15" customHeight="1" x14ac:dyDescent="0.15">
      <c r="A31" s="21"/>
      <c r="B31" s="28" t="s">
        <v>32</v>
      </c>
      <c r="C31" s="26">
        <v>1</v>
      </c>
      <c r="D31" s="22">
        <v>83636</v>
      </c>
      <c r="E31" s="23">
        <f t="shared" si="3"/>
        <v>83636</v>
      </c>
      <c r="F31" s="16">
        <f t="shared" si="4"/>
        <v>8363.6</v>
      </c>
      <c r="G31" s="16">
        <f t="shared" si="5"/>
        <v>91999.6</v>
      </c>
      <c r="K31" s="4"/>
      <c r="L31" s="4"/>
      <c r="M31" s="4"/>
    </row>
    <row r="32" spans="1:13" s="3" customFormat="1" ht="15" customHeight="1" x14ac:dyDescent="0.15">
      <c r="A32" s="21"/>
      <c r="B32" s="25" t="s">
        <v>25</v>
      </c>
      <c r="C32" s="26"/>
      <c r="D32" s="22"/>
      <c r="E32" s="23">
        <f t="shared" si="3"/>
        <v>0</v>
      </c>
      <c r="F32" s="16">
        <f t="shared" si="4"/>
        <v>0</v>
      </c>
      <c r="G32" s="16">
        <f t="shared" si="5"/>
        <v>0</v>
      </c>
      <c r="K32" s="4"/>
      <c r="L32" s="4"/>
      <c r="M32" s="4"/>
    </row>
    <row r="33" spans="1:12" s="3" customFormat="1" ht="15" customHeight="1" x14ac:dyDescent="0.15">
      <c r="A33" s="21"/>
      <c r="B33" s="49"/>
      <c r="C33" s="20"/>
      <c r="D33" s="22"/>
      <c r="E33" s="23">
        <f t="shared" si="3"/>
        <v>0</v>
      </c>
      <c r="F33" s="16">
        <f t="shared" si="4"/>
        <v>0</v>
      </c>
      <c r="G33" s="16">
        <f t="shared" si="5"/>
        <v>0</v>
      </c>
      <c r="K33" s="4"/>
      <c r="L33" s="4"/>
    </row>
    <row r="34" spans="1:12" s="3" customFormat="1" ht="15" customHeight="1" x14ac:dyDescent="0.15">
      <c r="A34" s="21" t="s">
        <v>35</v>
      </c>
      <c r="B34" s="49" t="s">
        <v>33</v>
      </c>
      <c r="C34" s="20">
        <v>1</v>
      </c>
      <c r="D34" s="22">
        <f>15000/1.1</f>
        <v>13636.363636363636</v>
      </c>
      <c r="E34" s="23">
        <f t="shared" si="3"/>
        <v>13636.363636363636</v>
      </c>
      <c r="F34" s="16">
        <f t="shared" si="4"/>
        <v>1363.6363636363637</v>
      </c>
      <c r="G34" s="16">
        <f t="shared" si="5"/>
        <v>15000</v>
      </c>
    </row>
    <row r="35" spans="1:12" s="3" customFormat="1" ht="15" customHeight="1" x14ac:dyDescent="0.15">
      <c r="A35" s="21"/>
      <c r="B35" s="49"/>
      <c r="C35" s="20"/>
      <c r="D35" s="22"/>
      <c r="E35" s="23">
        <f t="shared" si="3"/>
        <v>0</v>
      </c>
      <c r="F35" s="16">
        <f t="shared" si="4"/>
        <v>0</v>
      </c>
      <c r="G35" s="16">
        <f t="shared" si="5"/>
        <v>0</v>
      </c>
    </row>
    <row r="36" spans="1:12" s="3" customFormat="1" ht="15" customHeight="1" x14ac:dyDescent="0.15">
      <c r="A36" s="21"/>
      <c r="B36" s="49" t="s">
        <v>34</v>
      </c>
      <c r="C36" s="20">
        <v>1</v>
      </c>
      <c r="D36" s="22">
        <f>25000/1.1</f>
        <v>22727.272727272724</v>
      </c>
      <c r="E36" s="23">
        <f t="shared" si="3"/>
        <v>22727.272727272724</v>
      </c>
      <c r="F36" s="16">
        <f t="shared" si="4"/>
        <v>2272.7272727272725</v>
      </c>
      <c r="G36" s="16">
        <f t="shared" si="5"/>
        <v>24999.999999999996</v>
      </c>
    </row>
    <row r="37" spans="1:12" s="3" customFormat="1" ht="15" customHeight="1" x14ac:dyDescent="0.15">
      <c r="A37" s="21"/>
      <c r="B37" s="21"/>
      <c r="C37" s="20"/>
      <c r="D37" s="22"/>
      <c r="E37" s="23">
        <f t="shared" si="3"/>
        <v>0</v>
      </c>
      <c r="F37" s="16">
        <f t="shared" si="4"/>
        <v>0</v>
      </c>
      <c r="G37" s="16">
        <f t="shared" si="5"/>
        <v>0</v>
      </c>
    </row>
    <row r="38" spans="1:12" s="3" customFormat="1" ht="15" customHeight="1" x14ac:dyDescent="0.15">
      <c r="A38" s="21"/>
      <c r="B38" s="21"/>
      <c r="C38" s="20"/>
      <c r="D38" s="22"/>
      <c r="E38" s="23">
        <f t="shared" si="3"/>
        <v>0</v>
      </c>
      <c r="F38" s="16">
        <f t="shared" si="4"/>
        <v>0</v>
      </c>
      <c r="G38" s="16">
        <f t="shared" si="5"/>
        <v>0</v>
      </c>
    </row>
    <row r="39" spans="1:12" s="3" customFormat="1" ht="15" customHeight="1" x14ac:dyDescent="0.15">
      <c r="A39" s="21"/>
      <c r="B39" s="49"/>
      <c r="C39" s="20"/>
      <c r="D39" s="22"/>
      <c r="E39" s="22"/>
      <c r="F39" s="16"/>
      <c r="G39" s="16">
        <f t="shared" si="5"/>
        <v>0</v>
      </c>
    </row>
    <row r="40" spans="1:12" s="3" customFormat="1" ht="15" customHeight="1" x14ac:dyDescent="0.15">
      <c r="A40" s="21"/>
      <c r="B40" s="49"/>
      <c r="C40" s="20"/>
      <c r="D40" s="16"/>
      <c r="E40" s="20"/>
      <c r="F40" s="16"/>
      <c r="G40" s="16">
        <f t="shared" si="5"/>
        <v>0</v>
      </c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>
        <f t="shared" si="5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18</v>
      </c>
      <c r="B43" s="6"/>
      <c r="C43" s="5"/>
      <c r="D43" s="14" t="s">
        <v>7</v>
      </c>
      <c r="E43" s="13">
        <f>SUM(E16:E42)</f>
        <v>705452</v>
      </c>
      <c r="F43" s="12">
        <f>SUM(F16:F42)</f>
        <v>70545.200000000012</v>
      </c>
      <c r="G43" s="12">
        <f>SUM(G16:G42)</f>
        <v>775997.2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mf231</vt:lpstr>
      <vt:lpstr>'mf231'!Print_Area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2018-03-09T04:18:15Z</cp:lastPrinted>
  <dcterms:created xsi:type="dcterms:W3CDTF">2011-02-16T09:22:16Z</dcterms:created>
  <dcterms:modified xsi:type="dcterms:W3CDTF">2018-03-21T01:52:32Z</dcterms:modified>
</cp:coreProperties>
</file>