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11760" windowHeight="9525"/>
  </bookViews>
  <sheets>
    <sheet name="부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/>
  <c r="E21" i="1" s="1"/>
  <c r="F22" i="1"/>
  <c r="G22" i="1" s="1"/>
  <c r="E22" i="1"/>
  <c r="E19" i="1"/>
  <c r="E24" i="1"/>
  <c r="E23" i="1"/>
  <c r="G18" i="1"/>
  <c r="G20" i="1"/>
  <c r="G25" i="1"/>
  <c r="G26" i="1"/>
  <c r="G27" i="1"/>
  <c r="G28" i="1"/>
  <c r="G29" i="1"/>
  <c r="F18" i="1"/>
  <c r="F20" i="1"/>
  <c r="F25" i="1"/>
  <c r="E18" i="1"/>
  <c r="E20" i="1"/>
  <c r="D17" i="1"/>
  <c r="F21" i="1" l="1"/>
  <c r="G21" i="1" s="1"/>
  <c r="F19" i="1"/>
  <c r="G19" i="1" s="1"/>
  <c r="F23" i="1"/>
  <c r="G23" i="1"/>
  <c r="F24" i="1"/>
  <c r="G24" i="1" s="1"/>
  <c r="E31" i="1"/>
  <c r="F31" i="1" s="1"/>
  <c r="G31" i="1" s="1"/>
  <c r="F28" i="1"/>
  <c r="E25" i="1"/>
  <c r="E26" i="1"/>
  <c r="E27" i="1"/>
  <c r="E28" i="1"/>
  <c r="E29" i="1"/>
  <c r="E30" i="1"/>
  <c r="F30" i="1" l="1"/>
  <c r="G30" i="1" s="1"/>
  <c r="F26" i="1"/>
  <c r="F29" i="1"/>
  <c r="F27" i="1"/>
  <c r="E17" i="1"/>
  <c r="E16" i="1"/>
  <c r="F17" i="1" l="1"/>
  <c r="G17" i="1" s="1"/>
  <c r="E45" i="1"/>
  <c r="F16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<sst xmlns="http://schemas.openxmlformats.org/spreadsheetml/2006/main" count="30" uniqueCount="30">
  <si>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</si>
  <si>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</si>
  <si>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</si>
  <si>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</si>
  <si>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</si>
  <si>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</si>
  <si>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</si>
  <si>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</si>
  <si>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</si>
  <si>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</si>
  <si>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</si>
  <si>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</si>
  <si>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</si>
  <si>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</si>
  <si>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</si>
  <si>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</si>
  <si>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</si>
  <si>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</si>
  <si>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</si>
  <si>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</si>
  <si>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 xml:space="preserve">강원대학교 </t>
    <phoneticPr fontId="3" type="noConversion"/>
  </si>
  <si>
    <t>유지현(033-264-3200)</t>
    <phoneticPr fontId="3" type="noConversion"/>
  </si>
  <si>
    <t>MS ARC Touch Mouse L2</t>
    <phoneticPr fontId="3" type="noConversion"/>
  </si>
  <si>
    <t>메모리</t>
    <phoneticPr fontId="3" type="noConversion"/>
  </si>
  <si>
    <t xml:space="preserve">DDR3 8GB PC3-12800 </t>
    <phoneticPr fontId="3" type="noConversion"/>
  </si>
  <si>
    <t>키보드</t>
    <phoneticPr fontId="3" type="noConversion"/>
  </si>
  <si>
    <t>MS Wireless Sculpt comfortkeyboard</t>
    <phoneticPr fontId="3" type="noConversion"/>
  </si>
  <si>
    <t>복사용지</t>
    <phoneticPr fontId="3" type="noConversion"/>
  </si>
  <si>
    <t>DoubleA A4 (80g/2500매)</t>
    <phoneticPr fontId="3" type="noConversion"/>
  </si>
  <si>
    <t>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</si>
</sst>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7</xdr:col>
      <xdr:colOff>1905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M25" sqref="M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20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421000</v>
      </c>
      <c r="C11" s="4"/>
      <c r="D11" s="4"/>
      <c r="E11" s="4"/>
    </row>
    <row r="12" spans="1:7" ht="15" customHeight="1" x14ac:dyDescent="0.15">
      <c r="A12" s="2" t="s">
        <v>7</v>
      </c>
      <c r="B12" s="12">
        <v>43145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1" si="0">C16*D16</f>
        <v>0</v>
      </c>
      <c r="F16" s="22">
        <f t="shared" ref="F16:F31" si="1">E16*10%</f>
        <v>0</v>
      </c>
      <c r="G16" s="23">
        <f t="shared" ref="G16:G31" si="2">SUM(E16:F16)</f>
        <v>0</v>
      </c>
    </row>
    <row r="17" spans="1:9" s="2" customFormat="1" ht="15" customHeight="1" x14ac:dyDescent="0.15">
      <c r="A17" s="24" t="s">
        <v>29</v>
      </c>
      <c r="B17" s="25" t="s">
        <v>22</v>
      </c>
      <c r="C17" s="19">
        <v>2</v>
      </c>
      <c r="D17" s="26">
        <f>58000/1.1</f>
        <v>52727.272727272721</v>
      </c>
      <c r="E17" s="21">
        <f t="shared" si="0"/>
        <v>105454.54545454544</v>
      </c>
      <c r="F17" s="22">
        <f t="shared" si="1"/>
        <v>10545.454545454544</v>
      </c>
      <c r="G17" s="22">
        <f t="shared" si="2"/>
        <v>115999.99999999999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42" t="s">
        <v>24</v>
      </c>
      <c r="C19" s="19">
        <v>1</v>
      </c>
      <c r="D19" s="26">
        <v>110000</v>
      </c>
      <c r="E19" s="21">
        <f t="shared" ref="E19" si="3">C19*D19</f>
        <v>110000</v>
      </c>
      <c r="F19" s="22">
        <f t="shared" ref="F19" si="4">E19*10%</f>
        <v>11000</v>
      </c>
      <c r="G19" s="22">
        <f t="shared" ref="G19" si="5">SUM(E19:F19)</f>
        <v>121000</v>
      </c>
    </row>
    <row r="20" spans="1:9" s="2" customFormat="1" ht="15" customHeight="1" x14ac:dyDescent="0.15">
      <c r="A20" s="24"/>
      <c r="B20" s="42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25</v>
      </c>
      <c r="B21" s="28" t="s">
        <v>26</v>
      </c>
      <c r="C21" s="19">
        <v>1</v>
      </c>
      <c r="D21" s="26">
        <f>59000/1.1</f>
        <v>53636.363636363632</v>
      </c>
      <c r="E21" s="21">
        <f t="shared" si="0"/>
        <v>53636.363636363632</v>
      </c>
      <c r="F21" s="22">
        <f t="shared" si="1"/>
        <v>5363.636363636364</v>
      </c>
      <c r="G21" s="22">
        <f t="shared" si="2"/>
        <v>59000</v>
      </c>
    </row>
    <row r="22" spans="1:9" s="2" customFormat="1" ht="15" customHeight="1" x14ac:dyDescent="0.15">
      <c r="A22" s="24"/>
      <c r="B22" s="42"/>
      <c r="C22" s="19"/>
      <c r="D22" s="26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 t="s">
        <v>27</v>
      </c>
      <c r="B23" s="42" t="s">
        <v>28</v>
      </c>
      <c r="C23" s="19">
        <v>5</v>
      </c>
      <c r="D23" s="26">
        <f>25000/1.1</f>
        <v>22727.272727272724</v>
      </c>
      <c r="E23" s="21">
        <f t="shared" ref="E23:E24" si="6">C23*D23</f>
        <v>113636.36363636362</v>
      </c>
      <c r="F23" s="22">
        <f t="shared" ref="F23:F24" si="7">E23*10%</f>
        <v>11363.636363636362</v>
      </c>
      <c r="G23" s="22">
        <f t="shared" ref="G23:G24" si="8">SUM(E23:F23)</f>
        <v>124999.99999999999</v>
      </c>
    </row>
    <row r="24" spans="1:9" s="2" customFormat="1" ht="15" customHeight="1" x14ac:dyDescent="0.15">
      <c r="A24" s="24"/>
      <c r="B24" s="42"/>
      <c r="C24" s="19"/>
      <c r="D24" s="26"/>
      <c r="E24" s="21">
        <f t="shared" si="6"/>
        <v>0</v>
      </c>
      <c r="F24" s="22">
        <f t="shared" si="7"/>
        <v>0</v>
      </c>
      <c r="G24" s="22">
        <f t="shared" si="8"/>
        <v>0</v>
      </c>
    </row>
    <row r="25" spans="1:9" s="2" customFormat="1" ht="15" customHeight="1" x14ac:dyDescent="0.15">
      <c r="A25" s="24"/>
      <c r="B25" s="44"/>
      <c r="C25" s="43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43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44"/>
      <c r="B27" s="44"/>
      <c r="C27" s="43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43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44"/>
      <c r="B29" s="44"/>
      <c r="C29" s="43"/>
      <c r="D29" s="22"/>
      <c r="E29" s="21">
        <f t="shared" si="0"/>
        <v>0</v>
      </c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43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44"/>
      <c r="B31" s="44"/>
      <c r="C31" s="43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382727.27272727271</v>
      </c>
      <c r="F45" s="37">
        <f>SUM(F16:F44)</f>
        <v>38272.727272727272</v>
      </c>
      <c r="G45" s="37">
        <f>SUM(G16:G44)</f>
        <v>421000</v>
      </c>
    </row>
    <row r="46" spans="1:7" s="2" customFormat="1" ht="15" customHeight="1" thickBot="1" x14ac:dyDescent="0.2">
      <c r="A46" s="38" t="s">
        <v>18</v>
      </c>
      <c r="B46" s="39" t="s">
        <v>21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2018-01-10T09:44:21Z</cp:lastPrinted>
  <dcterms:created xsi:type="dcterms:W3CDTF">2018-01-10T09:35:10Z</dcterms:created>
  <dcterms:modified xsi:type="dcterms:W3CDTF">2018-02-14T09:08:34Z</dcterms:modified>
</cp:coreProperties>
</file>