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 activeTab="3"/>
  </bookViews>
  <sheets>
    <sheet name="13-d121" sheetId="6" r:id="rId1"/>
    <sheet name="1030g2" sheetId="5" r:id="rId2"/>
    <sheet name="450g5" sheetId="4" r:id="rId3"/>
    <sheet name="450g3" sheetId="3" r:id="rId4"/>
  </sheets>
  <calcPr calcId="152511"/>
</workbook>
</file>

<file path=xl/calcChain.xml><?xml version="1.0" encoding="utf-8"?>
<calcChain xmlns="http://schemas.openxmlformats.org/spreadsheetml/2006/main">
  <c r="G44" i="6" l="1"/>
  <c r="F44" i="6"/>
  <c r="F43" i="6"/>
  <c r="G43" i="6" s="1"/>
  <c r="G42" i="6"/>
  <c r="F42" i="6"/>
  <c r="F41" i="6"/>
  <c r="G41" i="6" s="1"/>
  <c r="G40" i="6"/>
  <c r="F40" i="6"/>
  <c r="F39" i="6"/>
  <c r="G39" i="6" s="1"/>
  <c r="G38" i="6"/>
  <c r="F38" i="6"/>
  <c r="F37" i="6"/>
  <c r="G37" i="6" s="1"/>
  <c r="G36" i="6"/>
  <c r="F36" i="6"/>
  <c r="F35" i="6"/>
  <c r="G35" i="6" s="1"/>
  <c r="G34" i="6"/>
  <c r="F34" i="6"/>
  <c r="F33" i="6"/>
  <c r="G33" i="6" s="1"/>
  <c r="E32" i="6"/>
  <c r="F32" i="6" s="1"/>
  <c r="G32" i="6" s="1"/>
  <c r="F31" i="6"/>
  <c r="G31" i="6" s="1"/>
  <c r="E31" i="6"/>
  <c r="E30" i="6"/>
  <c r="F30" i="6" s="1"/>
  <c r="E29" i="6"/>
  <c r="E28" i="6"/>
  <c r="F28" i="6" s="1"/>
  <c r="G28" i="6" s="1"/>
  <c r="F27" i="6"/>
  <c r="G27" i="6" s="1"/>
  <c r="F26" i="6"/>
  <c r="G26" i="6" s="1"/>
  <c r="F25" i="6"/>
  <c r="G25" i="6" s="1"/>
  <c r="F24" i="6"/>
  <c r="G24" i="6" s="1"/>
  <c r="F23" i="6"/>
  <c r="G23" i="6" s="1"/>
  <c r="E21" i="6"/>
  <c r="E20" i="6"/>
  <c r="F20" i="6" s="1"/>
  <c r="G20" i="6" s="1"/>
  <c r="F19" i="6"/>
  <c r="G19" i="6" s="1"/>
  <c r="E19" i="6"/>
  <c r="E18" i="6"/>
  <c r="F18" i="6" s="1"/>
  <c r="E17" i="6"/>
  <c r="E16" i="6"/>
  <c r="F16" i="6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E32" i="5"/>
  <c r="E31" i="5"/>
  <c r="E30" i="5"/>
  <c r="E29" i="5"/>
  <c r="F29" i="5" s="1"/>
  <c r="G29" i="5" s="1"/>
  <c r="F28" i="5"/>
  <c r="G28" i="5" s="1"/>
  <c r="E28" i="5"/>
  <c r="F27" i="5"/>
  <c r="G27" i="5" s="1"/>
  <c r="G26" i="5"/>
  <c r="F26" i="5"/>
  <c r="F25" i="5"/>
  <c r="G25" i="5" s="1"/>
  <c r="G24" i="5"/>
  <c r="F24" i="5"/>
  <c r="F23" i="5"/>
  <c r="G23" i="5" s="1"/>
  <c r="E21" i="5"/>
  <c r="F21" i="5" s="1"/>
  <c r="G21" i="5" s="1"/>
  <c r="F20" i="5"/>
  <c r="G20" i="5" s="1"/>
  <c r="E20" i="5"/>
  <c r="E19" i="5"/>
  <c r="E18" i="5"/>
  <c r="E17" i="5"/>
  <c r="F17" i="5" s="1"/>
  <c r="G17" i="5" s="1"/>
  <c r="F16" i="5"/>
  <c r="E16" i="5"/>
  <c r="E45" i="5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E32" i="4"/>
  <c r="E31" i="4"/>
  <c r="F31" i="4" s="1"/>
  <c r="G31" i="4" s="1"/>
  <c r="F30" i="4"/>
  <c r="G30" i="4" s="1"/>
  <c r="E30" i="4"/>
  <c r="E29" i="4"/>
  <c r="E28" i="4"/>
  <c r="G27" i="4"/>
  <c r="F27" i="4"/>
  <c r="F26" i="4"/>
  <c r="G26" i="4" s="1"/>
  <c r="G25" i="4"/>
  <c r="F25" i="4"/>
  <c r="F24" i="4"/>
  <c r="G24" i="4" s="1"/>
  <c r="G23" i="4"/>
  <c r="F23" i="4"/>
  <c r="E21" i="4"/>
  <c r="E20" i="4"/>
  <c r="E19" i="4"/>
  <c r="F19" i="4" s="1"/>
  <c r="G19" i="4" s="1"/>
  <c r="F18" i="4"/>
  <c r="G18" i="4" s="1"/>
  <c r="E18" i="4"/>
  <c r="E17" i="4"/>
  <c r="E16" i="4"/>
  <c r="G16" i="6" l="1"/>
  <c r="G29" i="6"/>
  <c r="E45" i="6"/>
  <c r="F17" i="6"/>
  <c r="F45" i="6" s="1"/>
  <c r="G18" i="6"/>
  <c r="F21" i="6"/>
  <c r="G21" i="6" s="1"/>
  <c r="F29" i="6"/>
  <c r="G30" i="6"/>
  <c r="G30" i="5"/>
  <c r="G19" i="5"/>
  <c r="G16" i="5"/>
  <c r="F19" i="5"/>
  <c r="F31" i="5"/>
  <c r="G31" i="5" s="1"/>
  <c r="F18" i="5"/>
  <c r="G18" i="5" s="1"/>
  <c r="F30" i="5"/>
  <c r="G20" i="4"/>
  <c r="G29" i="4"/>
  <c r="E45" i="4"/>
  <c r="F16" i="4"/>
  <c r="F17" i="4"/>
  <c r="G17" i="4" s="1"/>
  <c r="F21" i="4"/>
  <c r="G21" i="4" s="1"/>
  <c r="F29" i="4"/>
  <c r="F20" i="4"/>
  <c r="F28" i="4"/>
  <c r="G28" i="4" s="1"/>
  <c r="F32" i="4"/>
  <c r="G32" i="4" s="1"/>
  <c r="G17" i="6" l="1"/>
  <c r="G45" i="6" s="1"/>
  <c r="B11" i="6" s="1"/>
  <c r="F45" i="5"/>
  <c r="G45" i="5"/>
  <c r="B11" i="5" s="1"/>
  <c r="F45" i="4"/>
  <c r="G16" i="4"/>
  <c r="G45" i="4" s="1"/>
  <c r="B11" i="4" s="1"/>
  <c r="E31" i="3"/>
  <c r="F31" i="3" s="1"/>
  <c r="G31" i="3" s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E45" i="3" l="1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<sst xmlns="http://schemas.openxmlformats.org/spreadsheetml/2006/main" count="130" uniqueCount="55">
  <si>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</si>
  <si>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</si>
  <si>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</si>
  <si>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</si>
  <si>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</si>
  <si>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</si>
  <si>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</si>
  <si>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</si>
  <si>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</si>
  <si>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</si>
  <si>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</si>
  <si>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</si>
  <si>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</si>
  <si>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</si>
  <si>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</si>
  <si>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</si>
  <si>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</si>
  <si>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</si>
  <si>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</si>
  <si>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</si>
  <si>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</si>
  <si>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</si>
  <si>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</si>
  <si>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</si>
  <si>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</si>
  <si>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</si>
  <si>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</si>
  <si>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</si>
  <si>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8GB DDR4 Memory (max 32GB)</t>
    <phoneticPr fontId="3" type="noConversion"/>
  </si>
  <si>
    <t>1TB SATA HDD + 128GB SSD</t>
    <phoneticPr fontId="3" type="noConversion"/>
  </si>
  <si>
    <t>대동주류</t>
    <phoneticPr fontId="3" type="noConversion"/>
  </si>
  <si>
    <t>Windows 10 Pro</t>
    <phoneticPr fontId="3" type="noConversion"/>
  </si>
  <si>
    <t>256GB nvme SSD</t>
    <phoneticPr fontId="3" type="noConversion"/>
  </si>
  <si>
    <t>1TB HDD</t>
    <phoneticPr fontId="3" type="noConversion"/>
  </si>
  <si>
    <t>인텔 i5-8250U 1.6GHz up to 3.4GHz 쿼드코어</t>
    <phoneticPr fontId="3" type="noConversion"/>
  </si>
  <si>
    <t>지포스 930MX 2GB</t>
    <phoneticPr fontId="3" type="noConversion"/>
  </si>
  <si>
    <t>무게 2.1Kg</t>
    <phoneticPr fontId="3" type="noConversion"/>
  </si>
  <si>
    <t>HP 450 G5</t>
    <phoneticPr fontId="3" type="noConversion"/>
  </si>
  <si>
    <t>HP 1030 G2 i5</t>
    <phoneticPr fontId="3" type="noConversion"/>
  </si>
  <si>
    <t>intel HD Graphics</t>
    <phoneticPr fontId="3" type="noConversion"/>
  </si>
  <si>
    <t>무게 1.28Kg</t>
    <phoneticPr fontId="3" type="noConversion"/>
  </si>
  <si>
    <t>13.3인치 1920 x 1080 Full HD 해상도 (풀터치기능)</t>
    <phoneticPr fontId="3" type="noConversion"/>
  </si>
  <si>
    <t>화면 360도 회전</t>
    <phoneticPr fontId="3" type="noConversion"/>
  </si>
  <si>
    <t>인텔 i5-7200U 2.5GHz up to 3.1GHz 듀얼코어</t>
    <phoneticPr fontId="3" type="noConversion"/>
  </si>
  <si>
    <t>HDMI, USB 3.0, USB 3.1 Type C 썬더볼트</t>
    <phoneticPr fontId="3" type="noConversion"/>
  </si>
  <si>
    <t>지문인식, 키보드 라이트</t>
    <phoneticPr fontId="3" type="noConversion"/>
  </si>
  <si>
    <t>HP Envy 13-d121</t>
    <phoneticPr fontId="3" type="noConversion"/>
  </si>
  <si>
    <t>8GB DDR3L Memory</t>
    <phoneticPr fontId="3" type="noConversion"/>
  </si>
  <si>
    <t>8GB DDR4 Memory</t>
    <phoneticPr fontId="3" type="noConversion"/>
  </si>
  <si>
    <t>256GB SSD</t>
    <phoneticPr fontId="3" type="noConversion"/>
  </si>
  <si>
    <t xml:space="preserve">intel HD 520 </t>
    <phoneticPr fontId="3" type="noConversion"/>
  </si>
  <si>
    <t>3 USB 3.0, 1 HDMI, 1 headphone</t>
    <phoneticPr fontId="3" type="noConversion"/>
  </si>
  <si>
    <t>무게 1.39Kg</t>
    <phoneticPr fontId="3" type="noConversion"/>
  </si>
  <si>
    <t>Windows 10 Home 64bit</t>
    <phoneticPr fontId="3" type="noConversion"/>
  </si>
  <si>
    <t>13.3인치 3200 x 1800 QHD+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</si>
</sst>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28</xdr:row>
      <xdr:rowOff>85725</xdr:rowOff>
    </xdr:from>
    <xdr:to>
      <xdr:col>4</xdr:col>
      <xdr:colOff>390525</xdr:colOff>
      <xdr:row>41</xdr:row>
      <xdr:rowOff>180975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743575"/>
          <a:ext cx="39719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771525</xdr:colOff>
      <xdr:row>31</xdr:row>
      <xdr:rowOff>28575</xdr:rowOff>
    </xdr:from>
    <xdr:to>
      <xdr:col>6</xdr:col>
      <xdr:colOff>781050</xdr:colOff>
      <xdr:row>39</xdr:row>
      <xdr:rowOff>171450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257925"/>
          <a:ext cx="206692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J42" sqref="J4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46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50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51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52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54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53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2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si="3"/>
        <v>0</v>
      </c>
      <c r="F31" s="22">
        <f>E31*10%</f>
        <v>0</v>
      </c>
      <c r="G31" s="22">
        <f t="shared" ref="G31" si="6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3"/>
        <v>0</v>
      </c>
      <c r="F32" s="22">
        <f t="shared" ref="F32:F40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1000000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21" sqref="B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38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44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45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42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31</v>
      </c>
      <c r="C28" s="19"/>
      <c r="D28" s="22"/>
      <c r="E28" s="21">
        <f t="shared" ref="E28:E32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si="3"/>
        <v>0</v>
      </c>
      <c r="F31" s="22">
        <f>E31*10%</f>
        <v>0</v>
      </c>
      <c r="G31" s="22">
        <f t="shared" ref="G31" si="6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3"/>
        <v>0</v>
      </c>
      <c r="F32" s="22">
        <f t="shared" ref="F32:F40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1500000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1397000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37</v>
      </c>
      <c r="C17" s="19">
        <v>1</v>
      </c>
      <c r="D17" s="26">
        <v>1270000</v>
      </c>
      <c r="E17" s="21">
        <f t="shared" si="0"/>
        <v>1270000</v>
      </c>
      <c r="F17" s="22">
        <f t="shared" si="1"/>
        <v>127000</v>
      </c>
      <c r="G17" s="22">
        <f t="shared" si="2"/>
        <v>1397000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2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si="3"/>
        <v>0</v>
      </c>
      <c r="F31" s="22">
        <f>E31*10%</f>
        <v>0</v>
      </c>
      <c r="G31" s="22">
        <f t="shared" ref="G31" si="6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3"/>
        <v>0</v>
      </c>
      <c r="F32" s="22">
        <f t="shared" ref="F32:F40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1270000</v>
      </c>
      <c r="F45" s="37">
        <f>SUM(F16:F44)</f>
        <v>127000</v>
      </c>
      <c r="G45" s="37">
        <f>SUM(G16:G44)</f>
        <v>1397000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>E31*10%</f>
        <v>0</v>
      </c>
      <c r="G31" s="22">
        <f t="shared" ref="G31" si="8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ref="F32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1000000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13-d121</vt:lpstr>
      <vt:lpstr>1030g2</vt:lpstr>
      <vt:lpstr>450g5</vt:lpstr>
      <vt:lpstr>450g3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2017-12-01T02:04:26Z</cp:lastPrinted>
  <dcterms:created xsi:type="dcterms:W3CDTF">2014-08-18T10:42:20Z</dcterms:created>
  <dcterms:modified xsi:type="dcterms:W3CDTF">2018-01-05T10:06:28Z</dcterms:modified>
</cp:coreProperties>
</file>