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600" yWindow="60" windowWidth="18135" windowHeight="7935" activeTab="3"/>
  </bookViews>
  <sheets>
    <sheet name="컬러조달" sheetId="20" r:id="rId1"/>
    <sheet name="컬러" sheetId="19" r:id="rId2"/>
    <sheet name="흑백조달" sheetId="13" r:id="rId3"/>
    <sheet name="흑백" sheetId="18" r:id="rId4"/>
  </sheets>
  <definedNames>
    <definedName name="_xlnm.Print_Area" localSheetId="1">컬러!$A$1:$G$48</definedName>
    <definedName name="_xlnm.Print_Area" localSheetId="0">컬러조달!$A$1:$G$48</definedName>
    <definedName name="_xlnm.Print_Area" localSheetId="3">흑백!$A$1:$G$48</definedName>
    <definedName name="_xlnm.Print_Area" localSheetId="2">흑백조달!$A$1:$G$48</definedName>
  </definedNames>
  <calcPr calcId="152511"/>
</workbook>
</file>

<file path=xl/calcChain.xml><?xml version="1.0" encoding="utf-8"?>
<calcChain xmlns="http://schemas.openxmlformats.org/spreadsheetml/2006/main">
  <c r="E42" i="20" l="1"/>
  <c r="F42" i="20" s="1"/>
  <c r="E41" i="20"/>
  <c r="F41" i="20" s="1"/>
  <c r="G41" i="20" s="1"/>
  <c r="F40" i="20"/>
  <c r="G40" i="20" s="1"/>
  <c r="E40" i="20"/>
  <c r="E39" i="20"/>
  <c r="F39" i="20" s="1"/>
  <c r="E38" i="20"/>
  <c r="F38" i="20" s="1"/>
  <c r="E37" i="20"/>
  <c r="F37" i="20" s="1"/>
  <c r="G37" i="20" s="1"/>
  <c r="G36" i="20"/>
  <c r="E35" i="20"/>
  <c r="F35" i="20" s="1"/>
  <c r="G35" i="20" s="1"/>
  <c r="F34" i="20"/>
  <c r="G34" i="20" s="1"/>
  <c r="E34" i="20"/>
  <c r="G33" i="20"/>
  <c r="F32" i="20"/>
  <c r="G32" i="20" s="1"/>
  <c r="E32" i="20"/>
  <c r="E31" i="20"/>
  <c r="E30" i="20"/>
  <c r="E29" i="20"/>
  <c r="F29" i="20" s="1"/>
  <c r="G29" i="20" s="1"/>
  <c r="F28" i="20"/>
  <c r="G28" i="20" s="1"/>
  <c r="G27" i="20"/>
  <c r="G26" i="20"/>
  <c r="G25" i="20"/>
  <c r="G24" i="20"/>
  <c r="G23" i="20"/>
  <c r="G22" i="20"/>
  <c r="G21" i="20"/>
  <c r="G20" i="20"/>
  <c r="G19" i="20"/>
  <c r="E18" i="20"/>
  <c r="F18" i="20" s="1"/>
  <c r="E17" i="20"/>
  <c r="F17" i="20" s="1"/>
  <c r="E16" i="20"/>
  <c r="F16" i="20" s="1"/>
  <c r="B12" i="20"/>
  <c r="E42" i="19"/>
  <c r="F42" i="19" s="1"/>
  <c r="G42" i="19" s="1"/>
  <c r="F41" i="19"/>
  <c r="G41" i="19" s="1"/>
  <c r="E41" i="19"/>
  <c r="E40" i="19"/>
  <c r="F40" i="19" s="1"/>
  <c r="E39" i="19"/>
  <c r="E38" i="19"/>
  <c r="F38" i="19" s="1"/>
  <c r="G38" i="19" s="1"/>
  <c r="E37" i="19"/>
  <c r="F37" i="19" s="1"/>
  <c r="G37" i="19" s="1"/>
  <c r="G36" i="19"/>
  <c r="F35" i="19"/>
  <c r="G35" i="19" s="1"/>
  <c r="E35" i="19"/>
  <c r="E34" i="19"/>
  <c r="F34" i="19" s="1"/>
  <c r="G33" i="19"/>
  <c r="E32" i="19"/>
  <c r="F32" i="19" s="1"/>
  <c r="E31" i="19"/>
  <c r="E30" i="19"/>
  <c r="F30" i="19" s="1"/>
  <c r="G30" i="19" s="1"/>
  <c r="F29" i="19"/>
  <c r="G29" i="19" s="1"/>
  <c r="E29" i="19"/>
  <c r="F28" i="19"/>
  <c r="G28" i="19" s="1"/>
  <c r="G27" i="19"/>
  <c r="G26" i="19"/>
  <c r="G25" i="19"/>
  <c r="G24" i="19"/>
  <c r="G23" i="19"/>
  <c r="G22" i="19"/>
  <c r="G21" i="19"/>
  <c r="G20" i="19"/>
  <c r="G19" i="19"/>
  <c r="E18" i="19"/>
  <c r="E17" i="19"/>
  <c r="F17" i="19" s="1"/>
  <c r="G17" i="19" s="1"/>
  <c r="F16" i="19"/>
  <c r="G16" i="19" s="1"/>
  <c r="E16" i="19"/>
  <c r="B12" i="19"/>
  <c r="G16" i="20" l="1"/>
  <c r="F31" i="20"/>
  <c r="G31" i="20" s="1"/>
  <c r="G18" i="20"/>
  <c r="F30" i="20"/>
  <c r="G30" i="20" s="1"/>
  <c r="G39" i="20"/>
  <c r="G17" i="20"/>
  <c r="G38" i="20"/>
  <c r="G42" i="20"/>
  <c r="E43" i="20"/>
  <c r="F18" i="19"/>
  <c r="G18" i="19" s="1"/>
  <c r="F31" i="19"/>
  <c r="G31" i="19" s="1"/>
  <c r="G32" i="19"/>
  <c r="G34" i="19"/>
  <c r="F39" i="19"/>
  <c r="G39" i="19" s="1"/>
  <c r="G40" i="19"/>
  <c r="E43" i="19"/>
  <c r="E42" i="18"/>
  <c r="E41" i="18"/>
  <c r="E40" i="18"/>
  <c r="F40" i="18" s="1"/>
  <c r="G40" i="18" s="1"/>
  <c r="F39" i="18"/>
  <c r="G39" i="18" s="1"/>
  <c r="E39" i="18"/>
  <c r="E38" i="18"/>
  <c r="E37" i="18"/>
  <c r="G36" i="18"/>
  <c r="E35" i="18"/>
  <c r="E34" i="18"/>
  <c r="F34" i="18" s="1"/>
  <c r="G34" i="18" s="1"/>
  <c r="G33" i="18"/>
  <c r="E32" i="18"/>
  <c r="F32" i="18" s="1"/>
  <c r="E31" i="18"/>
  <c r="E30" i="18"/>
  <c r="F30" i="18" s="1"/>
  <c r="G30" i="18" s="1"/>
  <c r="F29" i="18"/>
  <c r="G29" i="18" s="1"/>
  <c r="E29" i="18"/>
  <c r="F28" i="18"/>
  <c r="G28" i="18" s="1"/>
  <c r="G27" i="18"/>
  <c r="G26" i="18"/>
  <c r="G25" i="18"/>
  <c r="G24" i="18"/>
  <c r="G23" i="18"/>
  <c r="G22" i="18"/>
  <c r="G21" i="18"/>
  <c r="G20" i="18"/>
  <c r="G19" i="18"/>
  <c r="E18" i="18"/>
  <c r="E17" i="18"/>
  <c r="F17" i="18" s="1"/>
  <c r="G17" i="18" s="1"/>
  <c r="F16" i="18"/>
  <c r="G16" i="18" s="1"/>
  <c r="E16" i="18"/>
  <c r="B12" i="18"/>
  <c r="F43" i="20" l="1"/>
  <c r="G43" i="20"/>
  <c r="B11" i="20" s="1"/>
  <c r="G43" i="19"/>
  <c r="B11" i="19" s="1"/>
  <c r="F43" i="19"/>
  <c r="E43" i="18"/>
  <c r="G31" i="18"/>
  <c r="G42" i="18"/>
  <c r="F38" i="18"/>
  <c r="G38" i="18" s="1"/>
  <c r="F42" i="18"/>
  <c r="F18" i="18"/>
  <c r="G18" i="18" s="1"/>
  <c r="F31" i="18"/>
  <c r="G32" i="18"/>
  <c r="F35" i="18"/>
  <c r="G35" i="18" s="1"/>
  <c r="F37" i="18"/>
  <c r="G37" i="18" s="1"/>
  <c r="F41" i="18"/>
  <c r="G41" i="18" s="1"/>
  <c r="E36" i="13"/>
  <c r="G36" i="13" s="1"/>
  <c r="E42" i="13"/>
  <c r="F42" i="13" s="1"/>
  <c r="E41" i="13"/>
  <c r="E40" i="13"/>
  <c r="F40" i="13" s="1"/>
  <c r="F39" i="13"/>
  <c r="E39" i="13"/>
  <c r="E38" i="13"/>
  <c r="F38" i="13" s="1"/>
  <c r="E37" i="13"/>
  <c r="F37" i="13" s="1"/>
  <c r="E35" i="13"/>
  <c r="E34" i="13"/>
  <c r="F34" i="13" s="1"/>
  <c r="F33" i="13"/>
  <c r="E33" i="13"/>
  <c r="E32" i="13"/>
  <c r="F32" i="13" s="1"/>
  <c r="E31" i="13"/>
  <c r="E30" i="13"/>
  <c r="F30" i="13" s="1"/>
  <c r="F29" i="13"/>
  <c r="G28" i="13"/>
  <c r="F28" i="13"/>
  <c r="G27" i="13"/>
  <c r="G26" i="13"/>
  <c r="G25" i="13"/>
  <c r="G24" i="13"/>
  <c r="G23" i="13"/>
  <c r="G22" i="13"/>
  <c r="G21" i="13"/>
  <c r="G20" i="13"/>
  <c r="G19" i="13"/>
  <c r="E18" i="13"/>
  <c r="F18" i="13" s="1"/>
  <c r="E17" i="13"/>
  <c r="F17" i="13" s="1"/>
  <c r="E16" i="13"/>
  <c r="B12" i="13"/>
  <c r="F43" i="18" l="1"/>
  <c r="G43" i="18"/>
  <c r="B11" i="18" s="1"/>
  <c r="G29" i="13"/>
  <c r="F31" i="13"/>
  <c r="G31" i="13" s="1"/>
  <c r="G18" i="13"/>
  <c r="G37" i="13"/>
  <c r="G33" i="13"/>
  <c r="F35" i="13"/>
  <c r="G35" i="13" s="1"/>
  <c r="G39" i="13"/>
  <c r="F41" i="13"/>
  <c r="G41" i="13" s="1"/>
  <c r="E43" i="13"/>
  <c r="G17" i="13"/>
  <c r="G30" i="13"/>
  <c r="G32" i="13"/>
  <c r="G34" i="13"/>
  <c r="G38" i="13"/>
  <c r="G40" i="13"/>
  <c r="G42" i="13"/>
  <c r="F16" i="13"/>
  <c r="F43" i="13" l="1"/>
  <c r="G16" i="13"/>
  <c r="G43" i="13" s="1"/>
  <c r="B11" i="13" s="1"/>
</calcChain>
</file>

<file path=xl/sharedStrings.xml><?xml version="1.0" encoding="utf-8"?>
<sst xmlns="http://schemas.openxmlformats.org/spreadsheetml/2006/main" count="166" uniqueCount="51">
  <si>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</si>
  <si>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</si>
  <si>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</si>
  <si>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</si>
  <si>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550장 카세트 2ea + 50매 수동급지함</t>
    <phoneticPr fontId="3" type="noConversion"/>
  </si>
  <si>
    <t>고속 3초 팩스 전송 (옵션)</t>
    <phoneticPr fontId="3" type="noConversion"/>
  </si>
  <si>
    <t>네트워크 출력안정성을 높인 UFR II 프린터/스캔 보드 (옵션)</t>
    <phoneticPr fontId="3" type="noConversion"/>
  </si>
  <si>
    <t>다양한 용지 사이즈와 두께에 대응</t>
    <phoneticPr fontId="3" type="noConversion"/>
  </si>
  <si>
    <t>양면 인쇄장치 기본제공(DADF 장착시 양면스캔, 양면인쇄, 양면복사)</t>
    <phoneticPr fontId="3" type="noConversion"/>
  </si>
  <si>
    <t>다양한 복사 및 문서 소트기능</t>
    <phoneticPr fontId="3" type="noConversion"/>
  </si>
  <si>
    <t>1200dpi 고화질 복사품질</t>
    <phoneticPr fontId="3" type="noConversion"/>
  </si>
  <si>
    <t>디지털복사기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</si>
  <si>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</si>
  <si>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</si>
  <si>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</si>
  <si>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</si>
  <si>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</si>
  <si>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</si>
  <si>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</si>
  <si>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</si>
  <si>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</si>
  <si>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</si>
  <si>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</si>
  <si>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</si>
  <si>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</si>
  <si>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</si>
  <si>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</si>
  <si>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</si>
  <si>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</si>
  <si>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캐논 45935KG</t>
    <phoneticPr fontId="3" type="noConversion"/>
  </si>
  <si>
    <t>분당 30매 출력속도</t>
    <phoneticPr fontId="3" type="noConversion"/>
  </si>
  <si>
    <t>512MB 메모리</t>
    <phoneticPr fontId="3" type="noConversion"/>
  </si>
  <si>
    <t>모노 디스플레이 LCD</t>
    <phoneticPr fontId="3" type="noConversion"/>
  </si>
  <si>
    <t>자동원고이송장치(DADF) 50매</t>
    <phoneticPr fontId="3" type="noConversion"/>
  </si>
  <si>
    <t>캐논 2530Ki</t>
    <phoneticPr fontId="3" type="noConversion"/>
  </si>
  <si>
    <t xml:space="preserve">SMB 및 FTP 스캔 </t>
    <phoneticPr fontId="3" type="noConversion"/>
  </si>
  <si>
    <t>(옵션 미선택시 PC에서 스캔프로그램으로 사용가능)</t>
    <phoneticPr fontId="3" type="noConversion"/>
  </si>
  <si>
    <t>팩스 보드</t>
    <phoneticPr fontId="3" type="noConversion"/>
  </si>
  <si>
    <t>추가옵션</t>
    <phoneticPr fontId="3" type="noConversion"/>
  </si>
  <si>
    <t>대한노인회</t>
    <phoneticPr fontId="3" type="noConversion"/>
  </si>
  <si>
    <t>물품식별번호 : 23286345</t>
    <phoneticPr fontId="3" type="noConversion"/>
  </si>
  <si>
    <t>소모품</t>
    <phoneticPr fontId="3" type="noConversion"/>
  </si>
  <si>
    <t>토너 14,600매</t>
    <phoneticPr fontId="3" type="noConversion"/>
  </si>
  <si>
    <t>흑백 / 컬러 분당 25매 출력속도</t>
    <phoneticPr fontId="3" type="noConversion"/>
  </si>
  <si>
    <t>3GBMB 메모리 + 250GB HDD</t>
    <phoneticPr fontId="3" type="noConversion"/>
  </si>
  <si>
    <t>검정토너 36,000매</t>
    <phoneticPr fontId="3" type="noConversion"/>
  </si>
  <si>
    <t>파랑토너 19,000매</t>
    <phoneticPr fontId="3" type="noConversion"/>
  </si>
  <si>
    <t>빨강토너 19,000매</t>
    <phoneticPr fontId="3" type="noConversion"/>
  </si>
  <si>
    <t>노랑토너 19,000매</t>
    <phoneticPr fontId="3" type="noConversion"/>
  </si>
  <si>
    <t>캐논 C35925kg</t>
    <phoneticPr fontId="3" type="noConversion"/>
  </si>
  <si>
    <t>물품식별번호 : 23234324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</si>
</sst>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4" fillId="0" borderId="7" xfId="1" applyFont="1" applyBorder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workbookViewId="0">
      <selection activeCell="B19" sqref="B1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27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39</v>
      </c>
      <c r="B4" s="56"/>
      <c r="C4" s="49" t="s">
        <v>26</v>
      </c>
      <c r="D4" s="4"/>
      <c r="E4" s="4"/>
      <c r="L4" s="46"/>
    </row>
    <row r="5" spans="1:13" ht="15" customHeight="1" x14ac:dyDescent="0.15">
      <c r="A5" s="47" t="s">
        <v>25</v>
      </c>
      <c r="B5" s="6"/>
      <c r="C5" s="48"/>
      <c r="D5" s="4"/>
      <c r="E5" s="4"/>
      <c r="L5" s="46"/>
    </row>
    <row r="6" spans="1:13" ht="15" customHeight="1" x14ac:dyDescent="0.15">
      <c r="A6" s="47" t="s">
        <v>24</v>
      </c>
      <c r="B6" s="6"/>
      <c r="C6" s="4"/>
      <c r="D6" s="4"/>
      <c r="E6" s="4"/>
      <c r="L6" s="46"/>
    </row>
    <row r="7" spans="1:13" ht="15" customHeight="1" x14ac:dyDescent="0.15">
      <c r="A7" s="47" t="s">
        <v>23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22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4620000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f ca="1">NOW()</f>
        <v>43199.622026851852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19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18</v>
      </c>
      <c r="B15" s="37" t="s">
        <v>17</v>
      </c>
      <c r="C15" s="35" t="s">
        <v>16</v>
      </c>
      <c r="D15" s="35" t="s">
        <v>15</v>
      </c>
      <c r="E15" s="36" t="s">
        <v>14</v>
      </c>
      <c r="F15" s="36" t="s">
        <v>13</v>
      </c>
      <c r="G15" s="35" t="s">
        <v>12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42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11</v>
      </c>
      <c r="B17" s="30" t="s">
        <v>49</v>
      </c>
      <c r="C17" s="28">
        <v>1</v>
      </c>
      <c r="D17" s="22">
        <v>4000000</v>
      </c>
      <c r="E17" s="23">
        <f>C17*D17</f>
        <v>4000000</v>
      </c>
      <c r="F17" s="16">
        <f>E17*10%</f>
        <v>400000</v>
      </c>
      <c r="G17" s="16">
        <f t="shared" si="0"/>
        <v>4400000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 t="s">
        <v>50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10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43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9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8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33</v>
      </c>
      <c r="C27" s="20"/>
      <c r="D27" s="22"/>
      <c r="E27" s="23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4</v>
      </c>
      <c r="C28" s="20"/>
      <c r="D28" s="22"/>
      <c r="E28" s="22"/>
      <c r="F28" s="16">
        <f t="shared" ref="F28:F42" si="1">E28*10%</f>
        <v>0</v>
      </c>
      <c r="G28" s="16">
        <f t="shared" si="0"/>
        <v>0</v>
      </c>
      <c r="K28" s="4"/>
      <c r="L28" s="4"/>
    </row>
    <row r="29" spans="1:13" s="3" customFormat="1" ht="15" customHeight="1" x14ac:dyDescent="0.15">
      <c r="A29" s="21"/>
      <c r="B29" s="51" t="s">
        <v>44</v>
      </c>
      <c r="C29" s="20"/>
      <c r="D29" s="22"/>
      <c r="E29" s="22">
        <f t="shared" ref="E29:E42" si="2">C29*D29</f>
        <v>0</v>
      </c>
      <c r="F29" s="16">
        <f t="shared" si="1"/>
        <v>0</v>
      </c>
      <c r="G29" s="16">
        <f t="shared" si="0"/>
        <v>0</v>
      </c>
      <c r="M29" s="1"/>
    </row>
    <row r="30" spans="1:13" s="3" customFormat="1" ht="15" customHeight="1" x14ac:dyDescent="0.15">
      <c r="A30" s="21"/>
      <c r="B30" s="16" t="s">
        <v>32</v>
      </c>
      <c r="C30" s="20"/>
      <c r="D30" s="22"/>
      <c r="E30" s="22">
        <f t="shared" si="2"/>
        <v>0</v>
      </c>
      <c r="F30" s="16">
        <f t="shared" si="1"/>
        <v>0</v>
      </c>
      <c r="G30" s="16">
        <f t="shared" si="0"/>
        <v>0</v>
      </c>
      <c r="K30" s="4"/>
      <c r="L30" s="4"/>
      <c r="M30" s="4"/>
    </row>
    <row r="31" spans="1:13" s="3" customFormat="1" ht="15" customHeight="1" x14ac:dyDescent="0.15">
      <c r="A31" s="21"/>
      <c r="B31" s="54" t="s">
        <v>35</v>
      </c>
      <c r="C31" s="20"/>
      <c r="D31" s="22"/>
      <c r="E31" s="22">
        <f t="shared" si="2"/>
        <v>0</v>
      </c>
      <c r="F31" s="16">
        <f t="shared" si="1"/>
        <v>0</v>
      </c>
      <c r="G31" s="16">
        <f t="shared" si="0"/>
        <v>0</v>
      </c>
      <c r="K31" s="4"/>
      <c r="L31" s="4"/>
      <c r="M31" s="4"/>
    </row>
    <row r="32" spans="1:13" s="3" customFormat="1" ht="15" customHeight="1" x14ac:dyDescent="0.15">
      <c r="A32" s="21"/>
      <c r="B32" s="53"/>
      <c r="C32" s="20"/>
      <c r="D32" s="22"/>
      <c r="E32" s="22">
        <f t="shared" si="2"/>
        <v>0</v>
      </c>
      <c r="F32" s="16">
        <f t="shared" si="1"/>
        <v>0</v>
      </c>
      <c r="G32" s="16">
        <f t="shared" si="0"/>
        <v>0</v>
      </c>
      <c r="K32" s="4"/>
      <c r="L32" s="4"/>
      <c r="M32" s="4"/>
    </row>
    <row r="33" spans="1:12" s="3" customFormat="1" ht="15" customHeight="1" x14ac:dyDescent="0.15">
      <c r="A33" s="21"/>
      <c r="B33" s="53"/>
      <c r="C33" s="20"/>
      <c r="D33" s="22"/>
      <c r="E33" s="22"/>
      <c r="F33" s="16"/>
      <c r="G33" s="16">
        <f t="shared" si="0"/>
        <v>0</v>
      </c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>
        <f t="shared" si="2"/>
        <v>0</v>
      </c>
      <c r="F34" s="16">
        <f t="shared" si="1"/>
        <v>0</v>
      </c>
      <c r="G34" s="16">
        <f t="shared" si="0"/>
        <v>0</v>
      </c>
    </row>
    <row r="35" spans="1:12" s="3" customFormat="1" ht="15" customHeight="1" x14ac:dyDescent="0.15">
      <c r="A35" s="21" t="s">
        <v>38</v>
      </c>
      <c r="B35" s="21" t="s">
        <v>37</v>
      </c>
      <c r="C35" s="20">
        <v>1</v>
      </c>
      <c r="D35" s="22">
        <v>200000</v>
      </c>
      <c r="E35" s="22">
        <f t="shared" si="2"/>
        <v>200000</v>
      </c>
      <c r="F35" s="16">
        <f t="shared" si="1"/>
        <v>20000</v>
      </c>
      <c r="G35" s="16">
        <f t="shared" si="0"/>
        <v>220000</v>
      </c>
    </row>
    <row r="36" spans="1:12" s="3" customFormat="1" ht="15" customHeight="1" x14ac:dyDescent="0.15">
      <c r="A36" s="21"/>
      <c r="B36" s="21"/>
      <c r="C36" s="20"/>
      <c r="D36" s="22"/>
      <c r="E36" s="22"/>
      <c r="F36" s="16"/>
      <c r="G36" s="16">
        <f t="shared" si="0"/>
        <v>0</v>
      </c>
    </row>
    <row r="37" spans="1:12" s="3" customFormat="1" ht="15" customHeight="1" x14ac:dyDescent="0.15">
      <c r="A37" s="21" t="s">
        <v>41</v>
      </c>
      <c r="B37" s="21" t="s">
        <v>45</v>
      </c>
      <c r="C37" s="20"/>
      <c r="D37" s="22">
        <v>99000</v>
      </c>
      <c r="E37" s="22">
        <f t="shared" si="2"/>
        <v>0</v>
      </c>
      <c r="F37" s="16">
        <f t="shared" si="1"/>
        <v>0</v>
      </c>
      <c r="G37" s="16">
        <f t="shared" si="0"/>
        <v>0</v>
      </c>
    </row>
    <row r="38" spans="1:12" s="3" customFormat="1" ht="15" customHeight="1" x14ac:dyDescent="0.15">
      <c r="A38" s="21"/>
      <c r="B38" s="21" t="s">
        <v>46</v>
      </c>
      <c r="C38" s="20"/>
      <c r="D38" s="16">
        <v>131000</v>
      </c>
      <c r="E38" s="22">
        <f t="shared" si="2"/>
        <v>0</v>
      </c>
      <c r="F38" s="16">
        <f t="shared" si="1"/>
        <v>0</v>
      </c>
      <c r="G38" s="16">
        <f t="shared" si="0"/>
        <v>0</v>
      </c>
    </row>
    <row r="39" spans="1:12" s="3" customFormat="1" ht="15" customHeight="1" x14ac:dyDescent="0.15">
      <c r="A39" s="21"/>
      <c r="B39" s="21" t="s">
        <v>47</v>
      </c>
      <c r="C39" s="20"/>
      <c r="D39" s="16">
        <v>131000</v>
      </c>
      <c r="E39" s="22">
        <f t="shared" si="2"/>
        <v>0</v>
      </c>
      <c r="F39" s="16">
        <f t="shared" si="1"/>
        <v>0</v>
      </c>
      <c r="G39" s="16">
        <f t="shared" si="0"/>
        <v>0</v>
      </c>
    </row>
    <row r="40" spans="1:12" s="3" customFormat="1" ht="15" customHeight="1" x14ac:dyDescent="0.15">
      <c r="A40" s="21"/>
      <c r="B40" s="21" t="s">
        <v>48</v>
      </c>
      <c r="C40" s="20"/>
      <c r="D40" s="16">
        <v>131000</v>
      </c>
      <c r="E40" s="20">
        <f t="shared" si="2"/>
        <v>0</v>
      </c>
      <c r="F40" s="16">
        <f t="shared" si="1"/>
        <v>0</v>
      </c>
      <c r="G40" s="16">
        <f t="shared" si="0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2"/>
        <v>0</v>
      </c>
      <c r="F41" s="16">
        <f t="shared" si="1"/>
        <v>0</v>
      </c>
      <c r="G41" s="16">
        <f t="shared" si="0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2"/>
        <v>0</v>
      </c>
      <c r="F42" s="17">
        <f t="shared" si="1"/>
        <v>0</v>
      </c>
      <c r="G42" s="16">
        <f t="shared" si="0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4200000</v>
      </c>
      <c r="F43" s="12">
        <f>SUM(F16:F42)</f>
        <v>420000</v>
      </c>
      <c r="G43" s="12">
        <f>SUM(G16:G42)</f>
        <v>4620000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0" workbookViewId="0">
      <selection activeCell="C37" sqref="C3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27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39</v>
      </c>
      <c r="B4" s="56"/>
      <c r="C4" s="49" t="s">
        <v>26</v>
      </c>
      <c r="D4" s="4"/>
      <c r="E4" s="4"/>
      <c r="L4" s="46"/>
    </row>
    <row r="5" spans="1:13" ht="15" customHeight="1" x14ac:dyDescent="0.15">
      <c r="A5" s="47" t="s">
        <v>25</v>
      </c>
      <c r="B5" s="6"/>
      <c r="C5" s="48"/>
      <c r="D5" s="4"/>
      <c r="E5" s="4"/>
      <c r="L5" s="46"/>
    </row>
    <row r="6" spans="1:13" ht="15" customHeight="1" x14ac:dyDescent="0.15">
      <c r="A6" s="47" t="s">
        <v>24</v>
      </c>
      <c r="B6" s="6"/>
      <c r="C6" s="4"/>
      <c r="D6" s="4"/>
      <c r="E6" s="4"/>
      <c r="L6" s="46"/>
    </row>
    <row r="7" spans="1:13" ht="15" customHeight="1" x14ac:dyDescent="0.15">
      <c r="A7" s="47" t="s">
        <v>23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22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2970000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f ca="1">NOW()</f>
        <v>43199.622026851852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19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18</v>
      </c>
      <c r="B15" s="37" t="s">
        <v>17</v>
      </c>
      <c r="C15" s="35" t="s">
        <v>16</v>
      </c>
      <c r="D15" s="35" t="s">
        <v>15</v>
      </c>
      <c r="E15" s="36" t="s">
        <v>14</v>
      </c>
      <c r="F15" s="36" t="s">
        <v>13</v>
      </c>
      <c r="G15" s="35" t="s">
        <v>12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42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11</v>
      </c>
      <c r="B17" s="30" t="s">
        <v>49</v>
      </c>
      <c r="C17" s="28">
        <v>1</v>
      </c>
      <c r="D17" s="22">
        <v>2500000</v>
      </c>
      <c r="E17" s="23">
        <f>C17*D17</f>
        <v>2500000</v>
      </c>
      <c r="F17" s="16">
        <f>E17*10%</f>
        <v>250000</v>
      </c>
      <c r="G17" s="16">
        <f t="shared" si="0"/>
        <v>2750000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10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43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9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8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33</v>
      </c>
      <c r="C27" s="20"/>
      <c r="D27" s="22"/>
      <c r="E27" s="23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4</v>
      </c>
      <c r="C28" s="20"/>
      <c r="D28" s="22"/>
      <c r="E28" s="22"/>
      <c r="F28" s="16">
        <f t="shared" ref="F28:F42" si="1">E28*10%</f>
        <v>0</v>
      </c>
      <c r="G28" s="16">
        <f t="shared" si="0"/>
        <v>0</v>
      </c>
      <c r="K28" s="4"/>
      <c r="L28" s="4"/>
    </row>
    <row r="29" spans="1:13" s="3" customFormat="1" ht="15" customHeight="1" x14ac:dyDescent="0.15">
      <c r="A29" s="21"/>
      <c r="B29" s="51" t="s">
        <v>44</v>
      </c>
      <c r="C29" s="20"/>
      <c r="D29" s="22"/>
      <c r="E29" s="22">
        <f t="shared" ref="E29:E42" si="2">C29*D29</f>
        <v>0</v>
      </c>
      <c r="F29" s="16">
        <f t="shared" si="1"/>
        <v>0</v>
      </c>
      <c r="G29" s="16">
        <f t="shared" si="0"/>
        <v>0</v>
      </c>
      <c r="M29" s="1"/>
    </row>
    <row r="30" spans="1:13" s="3" customFormat="1" ht="15" customHeight="1" x14ac:dyDescent="0.15">
      <c r="A30" s="21"/>
      <c r="B30" s="16" t="s">
        <v>32</v>
      </c>
      <c r="C30" s="20"/>
      <c r="D30" s="22"/>
      <c r="E30" s="22">
        <f t="shared" si="2"/>
        <v>0</v>
      </c>
      <c r="F30" s="16">
        <f t="shared" si="1"/>
        <v>0</v>
      </c>
      <c r="G30" s="16">
        <f t="shared" si="0"/>
        <v>0</v>
      </c>
      <c r="K30" s="4"/>
      <c r="L30" s="4"/>
      <c r="M30" s="4"/>
    </row>
    <row r="31" spans="1:13" s="3" customFormat="1" ht="15" customHeight="1" x14ac:dyDescent="0.15">
      <c r="A31" s="21"/>
      <c r="B31" s="54" t="s">
        <v>35</v>
      </c>
      <c r="C31" s="20"/>
      <c r="D31" s="22"/>
      <c r="E31" s="22">
        <f t="shared" si="2"/>
        <v>0</v>
      </c>
      <c r="F31" s="16">
        <f t="shared" si="1"/>
        <v>0</v>
      </c>
      <c r="G31" s="16">
        <f t="shared" si="0"/>
        <v>0</v>
      </c>
      <c r="K31" s="4"/>
      <c r="L31" s="4"/>
      <c r="M31" s="4"/>
    </row>
    <row r="32" spans="1:13" s="3" customFormat="1" ht="15" customHeight="1" x14ac:dyDescent="0.15">
      <c r="A32" s="21"/>
      <c r="B32" s="53"/>
      <c r="C32" s="20"/>
      <c r="D32" s="22"/>
      <c r="E32" s="22">
        <f t="shared" si="2"/>
        <v>0</v>
      </c>
      <c r="F32" s="16">
        <f t="shared" si="1"/>
        <v>0</v>
      </c>
      <c r="G32" s="16">
        <f t="shared" si="0"/>
        <v>0</v>
      </c>
      <c r="K32" s="4"/>
      <c r="L32" s="4"/>
      <c r="M32" s="4"/>
    </row>
    <row r="33" spans="1:12" s="3" customFormat="1" ht="15" customHeight="1" x14ac:dyDescent="0.15">
      <c r="A33" s="21"/>
      <c r="B33" s="53"/>
      <c r="C33" s="20"/>
      <c r="D33" s="22"/>
      <c r="E33" s="22"/>
      <c r="F33" s="16"/>
      <c r="G33" s="16">
        <f t="shared" si="0"/>
        <v>0</v>
      </c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>
        <f t="shared" si="2"/>
        <v>0</v>
      </c>
      <c r="F34" s="16">
        <f t="shared" si="1"/>
        <v>0</v>
      </c>
      <c r="G34" s="16">
        <f t="shared" si="0"/>
        <v>0</v>
      </c>
    </row>
    <row r="35" spans="1:12" s="3" customFormat="1" ht="15" customHeight="1" x14ac:dyDescent="0.15">
      <c r="A35" s="21" t="s">
        <v>38</v>
      </c>
      <c r="B35" s="21" t="s">
        <v>37</v>
      </c>
      <c r="C35" s="20">
        <v>1</v>
      </c>
      <c r="D35" s="22">
        <v>200000</v>
      </c>
      <c r="E35" s="22">
        <f t="shared" si="2"/>
        <v>200000</v>
      </c>
      <c r="F35" s="16">
        <f t="shared" si="1"/>
        <v>20000</v>
      </c>
      <c r="G35" s="16">
        <f t="shared" si="0"/>
        <v>220000</v>
      </c>
    </row>
    <row r="36" spans="1:12" s="3" customFormat="1" ht="15" customHeight="1" x14ac:dyDescent="0.15">
      <c r="A36" s="21"/>
      <c r="B36" s="21"/>
      <c r="C36" s="20"/>
      <c r="D36" s="22"/>
      <c r="E36" s="22"/>
      <c r="F36" s="16"/>
      <c r="G36" s="16">
        <f t="shared" si="0"/>
        <v>0</v>
      </c>
    </row>
    <row r="37" spans="1:12" s="3" customFormat="1" ht="15" customHeight="1" x14ac:dyDescent="0.15">
      <c r="A37" s="21" t="s">
        <v>41</v>
      </c>
      <c r="B37" s="21" t="s">
        <v>45</v>
      </c>
      <c r="C37" s="20"/>
      <c r="D37" s="22">
        <v>99000</v>
      </c>
      <c r="E37" s="22">
        <f t="shared" si="2"/>
        <v>0</v>
      </c>
      <c r="F37" s="16">
        <f t="shared" si="1"/>
        <v>0</v>
      </c>
      <c r="G37" s="16">
        <f t="shared" si="0"/>
        <v>0</v>
      </c>
    </row>
    <row r="38" spans="1:12" s="3" customFormat="1" ht="15" customHeight="1" x14ac:dyDescent="0.15">
      <c r="A38" s="21"/>
      <c r="B38" s="21" t="s">
        <v>46</v>
      </c>
      <c r="C38" s="20"/>
      <c r="D38" s="16">
        <v>131000</v>
      </c>
      <c r="E38" s="22">
        <f t="shared" si="2"/>
        <v>0</v>
      </c>
      <c r="F38" s="16">
        <f t="shared" si="1"/>
        <v>0</v>
      </c>
      <c r="G38" s="16">
        <f t="shared" si="0"/>
        <v>0</v>
      </c>
    </row>
    <row r="39" spans="1:12" s="3" customFormat="1" ht="15" customHeight="1" x14ac:dyDescent="0.15">
      <c r="A39" s="21"/>
      <c r="B39" s="21" t="s">
        <v>47</v>
      </c>
      <c r="C39" s="20"/>
      <c r="D39" s="16">
        <v>131000</v>
      </c>
      <c r="E39" s="22">
        <f t="shared" si="2"/>
        <v>0</v>
      </c>
      <c r="F39" s="16">
        <f t="shared" si="1"/>
        <v>0</v>
      </c>
      <c r="G39" s="16">
        <f t="shared" si="0"/>
        <v>0</v>
      </c>
    </row>
    <row r="40" spans="1:12" s="3" customFormat="1" ht="15" customHeight="1" x14ac:dyDescent="0.15">
      <c r="A40" s="21"/>
      <c r="B40" s="21" t="s">
        <v>48</v>
      </c>
      <c r="C40" s="20"/>
      <c r="D40" s="16">
        <v>131000</v>
      </c>
      <c r="E40" s="20">
        <f t="shared" si="2"/>
        <v>0</v>
      </c>
      <c r="F40" s="16">
        <f t="shared" si="1"/>
        <v>0</v>
      </c>
      <c r="G40" s="16">
        <f t="shared" si="0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2"/>
        <v>0</v>
      </c>
      <c r="F41" s="16">
        <f t="shared" si="1"/>
        <v>0</v>
      </c>
      <c r="G41" s="16">
        <f t="shared" si="0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2"/>
        <v>0</v>
      </c>
      <c r="F42" s="17">
        <f t="shared" si="1"/>
        <v>0</v>
      </c>
      <c r="G42" s="16">
        <f t="shared" si="0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2700000</v>
      </c>
      <c r="F43" s="12">
        <f>SUM(F16:F42)</f>
        <v>270000</v>
      </c>
      <c r="G43" s="12">
        <f>SUM(G16:G42)</f>
        <v>2970000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7" workbookViewId="0">
      <selection activeCell="C40" sqref="C4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27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28</v>
      </c>
      <c r="B4" s="56"/>
      <c r="C4" s="49" t="s">
        <v>26</v>
      </c>
      <c r="D4" s="4"/>
      <c r="E4" s="4"/>
      <c r="L4" s="46"/>
    </row>
    <row r="5" spans="1:13" ht="15" customHeight="1" x14ac:dyDescent="0.15">
      <c r="A5" s="47" t="s">
        <v>25</v>
      </c>
      <c r="B5" s="6"/>
      <c r="C5" s="48"/>
      <c r="D5" s="4"/>
      <c r="E5" s="4"/>
      <c r="L5" s="46"/>
    </row>
    <row r="6" spans="1:13" ht="15" customHeight="1" x14ac:dyDescent="0.15">
      <c r="A6" s="47" t="s">
        <v>24</v>
      </c>
      <c r="B6" s="6"/>
      <c r="C6" s="4"/>
      <c r="D6" s="4"/>
      <c r="E6" s="4"/>
      <c r="L6" s="46"/>
    </row>
    <row r="7" spans="1:13" ht="15" customHeight="1" x14ac:dyDescent="0.15">
      <c r="A7" s="47" t="s">
        <v>23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22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3190000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f ca="1">NOW()</f>
        <v>43199.622026851852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19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18</v>
      </c>
      <c r="B15" s="37" t="s">
        <v>17</v>
      </c>
      <c r="C15" s="35" t="s">
        <v>16</v>
      </c>
      <c r="D15" s="35" t="s">
        <v>15</v>
      </c>
      <c r="E15" s="36" t="s">
        <v>14</v>
      </c>
      <c r="F15" s="36" t="s">
        <v>13</v>
      </c>
      <c r="G15" s="35" t="s">
        <v>12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42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11</v>
      </c>
      <c r="B17" s="30" t="s">
        <v>29</v>
      </c>
      <c r="C17" s="28">
        <v>1</v>
      </c>
      <c r="D17" s="22">
        <v>2700000</v>
      </c>
      <c r="E17" s="23">
        <f>C17*D17</f>
        <v>2700000</v>
      </c>
      <c r="F17" s="16">
        <f>E17*10%</f>
        <v>270000</v>
      </c>
      <c r="G17" s="16">
        <f t="shared" si="0"/>
        <v>2970000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 t="s">
        <v>40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10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30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9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8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33</v>
      </c>
      <c r="C27" s="20"/>
      <c r="D27" s="22"/>
      <c r="E27" s="23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4</v>
      </c>
      <c r="C28" s="20"/>
      <c r="D28" s="22"/>
      <c r="E28" s="22"/>
      <c r="F28" s="16">
        <f t="shared" ref="F28:F42" si="1">E28*10%</f>
        <v>0</v>
      </c>
      <c r="G28" s="16">
        <f t="shared" si="0"/>
        <v>0</v>
      </c>
      <c r="K28" s="4"/>
      <c r="L28" s="4"/>
    </row>
    <row r="29" spans="1:13" s="3" customFormat="1" ht="15" customHeight="1" x14ac:dyDescent="0.15">
      <c r="A29" s="21"/>
      <c r="B29" s="51" t="s">
        <v>31</v>
      </c>
      <c r="C29" s="20"/>
      <c r="D29" s="22"/>
      <c r="E29" s="22"/>
      <c r="F29" s="16">
        <f t="shared" si="1"/>
        <v>0</v>
      </c>
      <c r="G29" s="16">
        <f t="shared" si="0"/>
        <v>0</v>
      </c>
      <c r="M29" s="1"/>
    </row>
    <row r="30" spans="1:13" s="3" customFormat="1" ht="15" customHeight="1" x14ac:dyDescent="0.15">
      <c r="A30" s="21"/>
      <c r="B30" s="16" t="s">
        <v>32</v>
      </c>
      <c r="C30" s="20"/>
      <c r="D30" s="22"/>
      <c r="E30" s="22">
        <f t="shared" ref="E30:E42" si="2">C30*D30</f>
        <v>0</v>
      </c>
      <c r="F30" s="16">
        <f t="shared" si="1"/>
        <v>0</v>
      </c>
      <c r="G30" s="16">
        <f t="shared" si="0"/>
        <v>0</v>
      </c>
      <c r="K30" s="4"/>
      <c r="L30" s="4"/>
      <c r="M30" s="4"/>
    </row>
    <row r="31" spans="1:13" s="3" customFormat="1" ht="15" customHeight="1" x14ac:dyDescent="0.15">
      <c r="A31" s="21"/>
      <c r="B31" s="21" t="s">
        <v>35</v>
      </c>
      <c r="C31" s="20"/>
      <c r="D31" s="22"/>
      <c r="E31" s="22">
        <f t="shared" si="2"/>
        <v>0</v>
      </c>
      <c r="F31" s="16">
        <f t="shared" si="1"/>
        <v>0</v>
      </c>
      <c r="G31" s="16">
        <f t="shared" si="0"/>
        <v>0</v>
      </c>
      <c r="K31" s="4"/>
      <c r="L31" s="4"/>
      <c r="M31" s="4"/>
    </row>
    <row r="32" spans="1:13" s="3" customFormat="1" ht="15" customHeight="1" x14ac:dyDescent="0.15">
      <c r="A32" s="21"/>
      <c r="B32" s="53" t="s">
        <v>36</v>
      </c>
      <c r="C32" s="20"/>
      <c r="D32" s="22"/>
      <c r="E32" s="22">
        <f t="shared" si="2"/>
        <v>0</v>
      </c>
      <c r="F32" s="16">
        <f t="shared" si="1"/>
        <v>0</v>
      </c>
      <c r="G32" s="16">
        <f t="shared" si="0"/>
        <v>0</v>
      </c>
      <c r="K32" s="4"/>
      <c r="L32" s="4"/>
      <c r="M32" s="4"/>
    </row>
    <row r="33" spans="1:12" s="3" customFormat="1" ht="15" customHeight="1" x14ac:dyDescent="0.15">
      <c r="A33" s="21"/>
      <c r="B33" s="53"/>
      <c r="C33" s="20"/>
      <c r="D33" s="22"/>
      <c r="E33" s="22">
        <f t="shared" si="2"/>
        <v>0</v>
      </c>
      <c r="F33" s="16">
        <f t="shared" si="1"/>
        <v>0</v>
      </c>
      <c r="G33" s="16">
        <f t="shared" si="0"/>
        <v>0</v>
      </c>
      <c r="K33" s="4"/>
      <c r="L33" s="4"/>
    </row>
    <row r="34" spans="1:12" s="3" customFormat="1" ht="15" customHeight="1" x14ac:dyDescent="0.15">
      <c r="A34" s="21" t="s">
        <v>38</v>
      </c>
      <c r="B34" s="21" t="s">
        <v>37</v>
      </c>
      <c r="C34" s="20">
        <v>1</v>
      </c>
      <c r="D34" s="22">
        <v>200000</v>
      </c>
      <c r="E34" s="22">
        <f t="shared" si="2"/>
        <v>200000</v>
      </c>
      <c r="F34" s="16">
        <f t="shared" si="1"/>
        <v>20000</v>
      </c>
      <c r="G34" s="16">
        <f t="shared" si="0"/>
        <v>220000</v>
      </c>
    </row>
    <row r="35" spans="1:12" s="3" customFormat="1" ht="15" customHeight="1" x14ac:dyDescent="0.15">
      <c r="A35" s="21"/>
      <c r="B35" s="21"/>
      <c r="C35" s="20"/>
      <c r="D35" s="22"/>
      <c r="E35" s="22">
        <f t="shared" si="2"/>
        <v>0</v>
      </c>
      <c r="F35" s="16">
        <f t="shared" si="1"/>
        <v>0</v>
      </c>
      <c r="G35" s="16">
        <f t="shared" si="0"/>
        <v>0</v>
      </c>
    </row>
    <row r="36" spans="1:12" s="3" customFormat="1" ht="15" customHeight="1" x14ac:dyDescent="0.15">
      <c r="A36" s="21" t="s">
        <v>41</v>
      </c>
      <c r="B36" s="21" t="s">
        <v>42</v>
      </c>
      <c r="C36" s="20"/>
      <c r="D36" s="22">
        <v>72000</v>
      </c>
      <c r="E36" s="22">
        <f t="shared" si="2"/>
        <v>0</v>
      </c>
      <c r="F36" s="16"/>
      <c r="G36" s="16">
        <f t="shared" si="0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2"/>
        <v>0</v>
      </c>
      <c r="F37" s="16">
        <f t="shared" si="1"/>
        <v>0</v>
      </c>
      <c r="G37" s="16">
        <f t="shared" si="0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2"/>
        <v>0</v>
      </c>
      <c r="F38" s="16">
        <f t="shared" si="1"/>
        <v>0</v>
      </c>
      <c r="G38" s="16">
        <f t="shared" si="0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2"/>
        <v>0</v>
      </c>
      <c r="F39" s="16">
        <f t="shared" si="1"/>
        <v>0</v>
      </c>
      <c r="G39" s="16">
        <f t="shared" si="0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2"/>
        <v>0</v>
      </c>
      <c r="F40" s="16">
        <f t="shared" si="1"/>
        <v>0</v>
      </c>
      <c r="G40" s="16">
        <f t="shared" si="0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2"/>
        <v>0</v>
      </c>
      <c r="F41" s="16">
        <f t="shared" si="1"/>
        <v>0</v>
      </c>
      <c r="G41" s="16">
        <f t="shared" si="0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2"/>
        <v>0</v>
      </c>
      <c r="F42" s="17">
        <f t="shared" si="1"/>
        <v>0</v>
      </c>
      <c r="G42" s="16">
        <f t="shared" si="0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2900000</v>
      </c>
      <c r="F43" s="12">
        <f>SUM(F16:F42)</f>
        <v>290000</v>
      </c>
      <c r="G43" s="12">
        <f>SUM(G16:G42)</f>
        <v>3190000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4" workbookViewId="0">
      <selection activeCell="D36" sqref="D3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27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39</v>
      </c>
      <c r="B4" s="56"/>
      <c r="C4" s="49" t="s">
        <v>26</v>
      </c>
      <c r="D4" s="4"/>
      <c r="E4" s="4"/>
      <c r="L4" s="46"/>
    </row>
    <row r="5" spans="1:13" ht="15" customHeight="1" x14ac:dyDescent="0.15">
      <c r="A5" s="47" t="s">
        <v>25</v>
      </c>
      <c r="B5" s="6"/>
      <c r="C5" s="48"/>
      <c r="D5" s="4"/>
      <c r="E5" s="4"/>
      <c r="L5" s="46"/>
    </row>
    <row r="6" spans="1:13" ht="15" customHeight="1" x14ac:dyDescent="0.15">
      <c r="A6" s="47" t="s">
        <v>24</v>
      </c>
      <c r="B6" s="6"/>
      <c r="C6" s="4"/>
      <c r="D6" s="4"/>
      <c r="E6" s="4"/>
      <c r="L6" s="46"/>
    </row>
    <row r="7" spans="1:13" ht="15" customHeight="1" x14ac:dyDescent="0.15">
      <c r="A7" s="47" t="s">
        <v>23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22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2398000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f ca="1">NOW()</f>
        <v>43199.622026851852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19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18</v>
      </c>
      <c r="B15" s="37" t="s">
        <v>17</v>
      </c>
      <c r="C15" s="35" t="s">
        <v>16</v>
      </c>
      <c r="D15" s="35" t="s">
        <v>15</v>
      </c>
      <c r="E15" s="36" t="s">
        <v>14</v>
      </c>
      <c r="F15" s="36" t="s">
        <v>13</v>
      </c>
      <c r="G15" s="35" t="s">
        <v>12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42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11</v>
      </c>
      <c r="B17" s="30" t="s">
        <v>34</v>
      </c>
      <c r="C17" s="28">
        <v>1</v>
      </c>
      <c r="D17" s="22">
        <v>2000000</v>
      </c>
      <c r="E17" s="23">
        <f>C17*D17</f>
        <v>2000000</v>
      </c>
      <c r="F17" s="16">
        <f>E17*10%</f>
        <v>200000</v>
      </c>
      <c r="G17" s="16">
        <f t="shared" si="0"/>
        <v>2200000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10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30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9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8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33</v>
      </c>
      <c r="C27" s="20"/>
      <c r="D27" s="22"/>
      <c r="E27" s="23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4</v>
      </c>
      <c r="C28" s="20"/>
      <c r="D28" s="22"/>
      <c r="E28" s="22"/>
      <c r="F28" s="16">
        <f t="shared" ref="F28:F42" si="1">E28*10%</f>
        <v>0</v>
      </c>
      <c r="G28" s="16">
        <f t="shared" si="0"/>
        <v>0</v>
      </c>
      <c r="K28" s="4"/>
      <c r="L28" s="4"/>
    </row>
    <row r="29" spans="1:13" s="3" customFormat="1" ht="15" customHeight="1" x14ac:dyDescent="0.15">
      <c r="A29" s="21"/>
      <c r="B29" s="51" t="s">
        <v>31</v>
      </c>
      <c r="C29" s="20"/>
      <c r="D29" s="22"/>
      <c r="E29" s="22">
        <f t="shared" ref="E29:E42" si="2">C29*D29</f>
        <v>0</v>
      </c>
      <c r="F29" s="16">
        <f t="shared" si="1"/>
        <v>0</v>
      </c>
      <c r="G29" s="16">
        <f t="shared" si="0"/>
        <v>0</v>
      </c>
      <c r="M29" s="1"/>
    </row>
    <row r="30" spans="1:13" s="3" customFormat="1" ht="15" customHeight="1" x14ac:dyDescent="0.15">
      <c r="A30" s="21"/>
      <c r="B30" s="16" t="s">
        <v>32</v>
      </c>
      <c r="C30" s="20"/>
      <c r="D30" s="22"/>
      <c r="E30" s="22">
        <f t="shared" si="2"/>
        <v>0</v>
      </c>
      <c r="F30" s="16">
        <f t="shared" si="1"/>
        <v>0</v>
      </c>
      <c r="G30" s="16">
        <f t="shared" si="0"/>
        <v>0</v>
      </c>
      <c r="K30" s="4"/>
      <c r="L30" s="4"/>
      <c r="M30" s="4"/>
    </row>
    <row r="31" spans="1:13" s="3" customFormat="1" ht="15" customHeight="1" x14ac:dyDescent="0.15">
      <c r="A31" s="21"/>
      <c r="B31" s="21" t="s">
        <v>35</v>
      </c>
      <c r="C31" s="20"/>
      <c r="D31" s="22"/>
      <c r="E31" s="22">
        <f t="shared" si="2"/>
        <v>0</v>
      </c>
      <c r="F31" s="16">
        <f t="shared" si="1"/>
        <v>0</v>
      </c>
      <c r="G31" s="16">
        <f t="shared" si="0"/>
        <v>0</v>
      </c>
      <c r="K31" s="4"/>
      <c r="L31" s="4"/>
      <c r="M31" s="4"/>
    </row>
    <row r="32" spans="1:13" s="3" customFormat="1" ht="15" customHeight="1" x14ac:dyDescent="0.15">
      <c r="A32" s="21"/>
      <c r="B32" s="53" t="s">
        <v>36</v>
      </c>
      <c r="C32" s="20"/>
      <c r="D32" s="22"/>
      <c r="E32" s="22">
        <f t="shared" si="2"/>
        <v>0</v>
      </c>
      <c r="F32" s="16">
        <f t="shared" si="1"/>
        <v>0</v>
      </c>
      <c r="G32" s="16">
        <f t="shared" si="0"/>
        <v>0</v>
      </c>
      <c r="K32" s="4"/>
      <c r="L32" s="4"/>
      <c r="M32" s="4"/>
    </row>
    <row r="33" spans="1:12" s="3" customFormat="1" ht="15" customHeight="1" x14ac:dyDescent="0.15">
      <c r="A33" s="21"/>
      <c r="B33" s="53"/>
      <c r="C33" s="20"/>
      <c r="D33" s="22"/>
      <c r="E33" s="22"/>
      <c r="F33" s="16"/>
      <c r="G33" s="16">
        <f t="shared" si="0"/>
        <v>0</v>
      </c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>
        <f t="shared" si="2"/>
        <v>0</v>
      </c>
      <c r="F34" s="16">
        <f t="shared" si="1"/>
        <v>0</v>
      </c>
      <c r="G34" s="16">
        <f t="shared" si="0"/>
        <v>0</v>
      </c>
    </row>
    <row r="35" spans="1:12" s="3" customFormat="1" ht="15" customHeight="1" x14ac:dyDescent="0.15">
      <c r="A35" s="21" t="s">
        <v>38</v>
      </c>
      <c r="B35" s="21" t="s">
        <v>37</v>
      </c>
      <c r="C35" s="20">
        <v>1</v>
      </c>
      <c r="D35" s="22">
        <v>180000</v>
      </c>
      <c r="E35" s="22">
        <f t="shared" si="2"/>
        <v>180000</v>
      </c>
      <c r="F35" s="16">
        <f t="shared" si="1"/>
        <v>18000</v>
      </c>
      <c r="G35" s="16">
        <f t="shared" si="0"/>
        <v>198000</v>
      </c>
    </row>
    <row r="36" spans="1:12" s="3" customFormat="1" ht="15" customHeight="1" x14ac:dyDescent="0.15">
      <c r="A36" s="21"/>
      <c r="B36" s="21"/>
      <c r="C36" s="20"/>
      <c r="D36" s="22"/>
      <c r="E36" s="22"/>
      <c r="F36" s="16"/>
      <c r="G36" s="16">
        <f t="shared" si="0"/>
        <v>0</v>
      </c>
    </row>
    <row r="37" spans="1:12" s="3" customFormat="1" ht="15" customHeight="1" x14ac:dyDescent="0.15">
      <c r="A37" s="21" t="s">
        <v>41</v>
      </c>
      <c r="B37" s="21" t="s">
        <v>42</v>
      </c>
      <c r="C37" s="20"/>
      <c r="D37" s="22">
        <v>72000</v>
      </c>
      <c r="E37" s="22">
        <f t="shared" si="2"/>
        <v>0</v>
      </c>
      <c r="F37" s="16">
        <f t="shared" si="1"/>
        <v>0</v>
      </c>
      <c r="G37" s="16">
        <f t="shared" si="0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2"/>
        <v>0</v>
      </c>
      <c r="F38" s="16">
        <f t="shared" si="1"/>
        <v>0</v>
      </c>
      <c r="G38" s="16">
        <f t="shared" si="0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2"/>
        <v>0</v>
      </c>
      <c r="F39" s="16">
        <f t="shared" si="1"/>
        <v>0</v>
      </c>
      <c r="G39" s="16">
        <f t="shared" si="0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2"/>
        <v>0</v>
      </c>
      <c r="F40" s="16">
        <f t="shared" si="1"/>
        <v>0</v>
      </c>
      <c r="G40" s="16">
        <f t="shared" si="0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2"/>
        <v>0</v>
      </c>
      <c r="F41" s="16">
        <f t="shared" si="1"/>
        <v>0</v>
      </c>
      <c r="G41" s="16">
        <f t="shared" si="0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2"/>
        <v>0</v>
      </c>
      <c r="F42" s="17">
        <f t="shared" si="1"/>
        <v>0</v>
      </c>
      <c r="G42" s="16">
        <f t="shared" si="0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2180000</v>
      </c>
      <c r="F43" s="12">
        <f>SUM(F16:F42)</f>
        <v>218000</v>
      </c>
      <c r="G43" s="12">
        <f>SUM(G16:G42)</f>
        <v>2398000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컬러조달</vt:lpstr>
      <vt:lpstr>컬러</vt:lpstr>
      <vt:lpstr>흑백조달</vt:lpstr>
      <vt:lpstr>흑백</vt:lpstr>
      <vt:lpstr>컬러!Print_Area</vt:lpstr>
      <vt:lpstr>컬러조달!Print_Area</vt:lpstr>
      <vt:lpstr>흑백!Print_Area</vt:lpstr>
      <vt:lpstr>흑백조달!Print_Area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2012-05-23T01:38:10Z</cp:lastPrinted>
  <dcterms:created xsi:type="dcterms:W3CDTF">2011-02-16T09:22:16Z</dcterms:created>
  <dcterms:modified xsi:type="dcterms:W3CDTF">2018-04-09T05:55:52Z</dcterms:modified>
</cp:coreProperties>
</file>